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P:\Бюджетный отдел\БЮДЖЕТ 2021\итоговые поправки по МО за 2021 (бланк СД округа)\Ромашкинское\"/>
    </mc:Choice>
  </mc:AlternateContent>
  <xr:revisionPtr revIDLastSave="0" documentId="13_ncr:1_{F790A1B3-5BB1-498E-A26E-57B8C6AC0D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5" i="2" l="1"/>
  <c r="J105" i="2" s="1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</calcChain>
</file>

<file path=xl/sharedStrings.xml><?xml version="1.0" encoding="utf-8"?>
<sst xmlns="http://schemas.openxmlformats.org/spreadsheetml/2006/main" count="400" uniqueCount="117">
  <si>
    <t>Единица измерения: руб.</t>
  </si>
  <si>
    <t>Наименование показателя</t>
  </si>
  <si>
    <t>Разд.</t>
  </si>
  <si>
    <t>Ц.ст.</t>
  </si>
  <si>
    <t>Расх.</t>
  </si>
  <si>
    <t/>
  </si>
  <si>
    <t>Первоначальная роспись/план</t>
  </si>
  <si>
    <t>Уточненная роспись/план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</si>
  <si>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</si>
  <si>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</si>
  <si>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</si>
  <si>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</si>
  <si>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</si>
  <si>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</si>
  <si>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</si>
  <si>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>9900060010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</si>
  <si>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</si>
  <si>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</si>
  <si>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</si>
  <si>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</si>
  <si>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</si>
  <si>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</si>
  <si>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Аппарат органов местного самоуправления</t>
  </si>
  <si>
    <t>9900060030</t>
  </si>
  <si>
    <t xml:space="preserve">          Прочая закупка товаров, работ и услуг</t>
  </si>
  <si>
    <t>244</t>
  </si>
  <si>
    <t xml:space="preserve">          Закупка энергетических ресурсов</t>
  </si>
  <si>
    <t>247</t>
  </si>
  <si>
    <t xml:space="preserve">          Уплата прочих налогов, сборов</t>
  </si>
  <si>
    <t>852</t>
  </si>
  <si>
    <t xml:space="preserve">      Другие общегосударственные вопросы</t>
  </si>
  <si>
    <t>0113</t>
  </si>
  <si>
    <t xml:space="preserve">        Поощрение по итогам оценки эффективности деятельности</t>
  </si>
  <si>
    <t>9900005580</t>
  </si>
  <si>
    <t xml:space="preserve">        проведение выборов</t>
  </si>
  <si>
    <t>9900060060</t>
  </si>
  <si>
    <t xml:space="preserve">        Выполнение других обязательств муниципального образования</t>
  </si>
  <si>
    <t>9900062710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</si>
  <si>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</si>
  <si>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</si>
  <si>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</si>
  <si>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</si>
  <si>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</si>
  <si>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</si>
  <si>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</si>
  <si>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</si>
  <si>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</si>
  <si>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</si>
  <si>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первичных мер пожарной безопасности</t>
  </si>
  <si>
    <t>9900061910</t>
  </si>
  <si>
    <t xml:space="preserve">          Премии и гранты</t>
  </si>
  <si>
    <t>350</t>
  </si>
  <si>
    <t xml:space="preserve">        Развитие противопожарного водоснабжения</t>
  </si>
  <si>
    <t>9900061990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</si>
  <si>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</si>
  <si>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</si>
  <si>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</si>
  <si>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</si>
  <si>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Расходы за счет средств самообложения граждан</t>
  </si>
  <si>
    <t>9900008220</t>
  </si>
  <si>
    <t xml:space="preserve">        Реализация проектов инициативного бюджетирования</t>
  </si>
  <si>
    <t>9900008810</t>
  </si>
  <si>
    <t xml:space="preserve">        Уличное освещение</t>
  </si>
  <si>
    <t>9900062300</t>
  </si>
  <si>
    <t xml:space="preserve">        Капитальный ремонт, ремонт и содержание автомобильных дорог общего пользования местного значения (Дорожный фонд)</t>
  </si>
  <si>
    <t>9900062500</t>
  </si>
  <si>
    <t xml:space="preserve">        Зимнее содержание дорог общего пользования</t>
  </si>
  <si>
    <t>9900062530</t>
  </si>
  <si>
    <t xml:space="preserve">        софинансирование мероприятий в рамках реализации проектов по инициативному бюджетированию</t>
  </si>
  <si>
    <t>9900062570</t>
  </si>
  <si>
    <t>9900063700</t>
  </si>
  <si>
    <t xml:space="preserve">        Расходы за счет средств самообложения граждан (софинансирование)</t>
  </si>
  <si>
    <t>99000S8220</t>
  </si>
  <si>
    <t xml:space="preserve">        Реализация проектов инициативного бюджетирования в муниципальных образованиях в Алнашском районе. на софинансирование которых предусмотрена субсидия из бюджета Удмуртской Республики</t>
  </si>
  <si>
    <t>99000S8810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</si>
  <si>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</si>
  <si>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</si>
  <si>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</si>
  <si>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</si>
  <si>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Прочие мероприятия по благоустройству</t>
  </si>
  <si>
    <t>9900062330</t>
  </si>
  <si>
    <t xml:space="preserve">        Содержание мест захоронений</t>
  </si>
  <si>
    <t>9900062340</t>
  </si>
  <si>
    <t xml:space="preserve">        Мероприятия по содержанию памятников. обелисков. памятных знаков</t>
  </si>
  <si>
    <t>9900062350</t>
  </si>
  <si>
    <t xml:space="preserve">        Детские площадки</t>
  </si>
  <si>
    <t>9900062360</t>
  </si>
  <si>
    <t>9900062370</t>
  </si>
  <si>
    <t xml:space="preserve">        Расходы за счет безвозмездных поступлений</t>
  </si>
  <si>
    <t>9900063300</t>
  </si>
  <si>
    <t xml:space="preserve">        Субсидии на обеспечение комплексного развития сельских территорий за счет разервного фонда Правительства Российской Федерации</t>
  </si>
  <si>
    <t>99000L576F</t>
  </si>
  <si>
    <t xml:space="preserve">        Субсидии на реализацию мероприятий федеральной целевой программы "Устойчивое развитие сельских территорий на 2014-2017 годы и на период до 2020 года" (софинансирование)</t>
  </si>
  <si>
    <t>99000S5769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</si>
  <si>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</si>
  <si>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</si>
  <si>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</si>
  <si>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</si>
  <si>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</si>
  <si>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9900063040</t>
  </si>
  <si>
    <t xml:space="preserve">          Иные межбюджетные трансферты</t>
  </si>
  <si>
    <t>540</t>
  </si>
  <si>
    <t xml:space="preserve">      Другие вопросы в области культуры, кинематографии</t>
  </si>
  <si>
    <t>0804</t>
  </si>
  <si>
    <t xml:space="preserve">    Вспомогательный</t>
  </si>
  <si>
    <t>9900</t>
  </si>
  <si>
    <t xml:space="preserve">      Условно  утверждённые расходы</t>
  </si>
  <si>
    <t>9999</t>
  </si>
  <si>
    <t xml:space="preserve">        Условно - утвержденные расходы</t>
  </si>
  <si>
    <t>9900063500</t>
  </si>
  <si>
    <t xml:space="preserve">          Условно утвержденные расходы</t>
  </si>
  <si>
    <t>999</t>
  </si>
  <si>
    <t>ВСЕГО РАСХОДОВ:</t>
  </si>
  <si>
    <t>поправки</t>
  </si>
  <si>
    <t>дефицит</t>
  </si>
  <si>
    <t xml:space="preserve">                       Приложение 3                                                                                                                                      к решению Совета депутатов МО "Муниципальный округ Алнашский район Удмуртской Республики"    "О внесении изменений в решение "О бюджете МО "Ромашкинское" на 2021 год и плановый период 2022 и 2023 годов"                                                                           от            12.2021г. №_________</t>
  </si>
  <si>
    <t>Предельные ассигнования из бюджета муниципального образования "Ромашкинское" на 2021 год и плановый период 2022 и 2023 годов по разделам, подразделам ,целевым статьям, группам  видов расходов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</si>
</sst>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4" fontId="3" fillId="0" borderId="2" xfId="9" applyNumberFormat="1" applyFill="1" applyProtection="1">
      <alignment horizontal="right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3" fillId="0" borderId="4" xfId="12" applyNumberFormat="1" applyFill="1" applyBorder="1" applyProtection="1">
      <alignment horizontal="right" vertical="top" shrinkToFit="1"/>
    </xf>
    <xf numFmtId="4" fontId="3" fillId="0" borderId="4" xfId="9" applyNumberFormat="1" applyFill="1" applyBorder="1" applyProtection="1">
      <alignment horizontal="right" vertical="top" shrinkToFit="1"/>
    </xf>
    <xf numFmtId="0" fontId="1" fillId="0" borderId="3" xfId="2" applyNumberFormat="1" applyBorder="1" applyProtection="1"/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>
      <alignment horizontal="right" vertical="center" wrapText="1"/>
    </xf>
    <xf numFmtId="0" fontId="3" fillId="0" borderId="4" xfId="11" applyNumberFormat="1" applyBorder="1" applyProtection="1">
      <alignment horizontal="left"/>
    </xf>
    <xf numFmtId="0" fontId="3" fillId="0" borderId="4" xfId="11" applyBorder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106"/>
  <sheetViews>
    <sheetView showGridLines="0" tabSelected="1" zoomScaleNormal="100" zoomScaleSheetLayoutView="100" workbookViewId="0">
      <pane ySplit="9" topLeftCell="A104" activePane="bottomLeft" state="frozen"/>
      <selection pane="bottomLeft" activeCell="J8" sqref="J8:J9"/>
    </sheetView>
  </sheetViews>
  <sheetFormatPr defaultRowHeight="15" outlineLevelRow="3" x14ac:dyDescent="0.25"/>
  <cols>
    <col min="1" max="1" width="69.85546875" style="1" customWidth="1"/>
    <col min="2" max="2" width="7.7109375" style="1" customWidth="1"/>
    <col min="3" max="3" width="15" style="1" customWidth="1"/>
    <col min="4" max="4" width="7.7109375" style="1" customWidth="1"/>
    <col min="5" max="8" width="9.140625" style="1" hidden="1" customWidth="1"/>
    <col min="9" max="11" width="14.7109375" style="1" customWidth="1"/>
    <col min="12" max="19" width="9.140625" style="1" hidden="1"/>
    <col min="20" max="16384" width="9.140625" style="1"/>
  </cols>
  <sheetData>
    <row r="2" spans="1:19" ht="69" customHeight="1" x14ac:dyDescent="0.25">
      <c r="B2" s="16" t="s">
        <v>115</v>
      </c>
      <c r="C2" s="17"/>
      <c r="D2" s="17"/>
      <c r="E2" s="17"/>
      <c r="F2" s="17"/>
      <c r="G2" s="17"/>
      <c r="H2" s="17"/>
      <c r="I2" s="17"/>
      <c r="J2" s="17"/>
      <c r="K2" s="17"/>
    </row>
    <row r="3" spans="1:19" x14ac:dyDescent="0.25">
      <c r="A3" s="24"/>
      <c r="B3" s="25"/>
      <c r="C3" s="25"/>
      <c r="D3" s="25"/>
      <c r="E3" s="25"/>
      <c r="F3" s="25"/>
      <c r="G3" s="25"/>
      <c r="H3" s="25"/>
      <c r="I3" s="25"/>
      <c r="J3" s="25"/>
      <c r="K3" s="25"/>
      <c r="L3" s="2"/>
      <c r="M3" s="3"/>
      <c r="N3" s="3"/>
      <c r="O3" s="3"/>
      <c r="P3" s="3"/>
      <c r="Q3" s="3"/>
      <c r="R3" s="3"/>
      <c r="S3" s="3"/>
    </row>
    <row r="4" spans="1:19" ht="15.2" customHeight="1" x14ac:dyDescent="0.25">
      <c r="A4" s="24"/>
      <c r="B4" s="25"/>
      <c r="C4" s="25"/>
      <c r="D4" s="25"/>
      <c r="E4" s="25"/>
      <c r="F4" s="25"/>
      <c r="G4" s="25"/>
      <c r="H4" s="25"/>
      <c r="I4" s="25"/>
      <c r="J4" s="25"/>
      <c r="K4" s="25"/>
      <c r="L4" s="2"/>
      <c r="M4" s="3"/>
      <c r="N4" s="3"/>
      <c r="O4" s="3"/>
      <c r="P4" s="3"/>
      <c r="Q4" s="3"/>
      <c r="R4" s="3"/>
      <c r="S4" s="3"/>
    </row>
    <row r="5" spans="1:19" ht="45" customHeight="1" x14ac:dyDescent="0.25">
      <c r="A5" s="26" t="s">
        <v>116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 ht="15.75" customHeight="1" x14ac:dyDescent="0.25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 ht="12.75" customHeight="1" x14ac:dyDescent="0.25">
      <c r="A7" s="30" t="s">
        <v>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ht="38.25" customHeight="1" x14ac:dyDescent="0.25">
      <c r="A8" s="22" t="s">
        <v>1</v>
      </c>
      <c r="B8" s="22" t="s">
        <v>2</v>
      </c>
      <c r="C8" s="22" t="s">
        <v>3</v>
      </c>
      <c r="D8" s="22" t="s">
        <v>4</v>
      </c>
      <c r="E8" s="22" t="s">
        <v>5</v>
      </c>
      <c r="F8" s="22" t="s">
        <v>5</v>
      </c>
      <c r="G8" s="22" t="s">
        <v>5</v>
      </c>
      <c r="H8" s="22" t="s">
        <v>5</v>
      </c>
      <c r="I8" s="22" t="s">
        <v>6</v>
      </c>
      <c r="J8" s="22" t="s">
        <v>113</v>
      </c>
      <c r="K8" s="22" t="s">
        <v>7</v>
      </c>
      <c r="L8" s="22" t="s">
        <v>5</v>
      </c>
      <c r="M8" s="22" t="s">
        <v>5</v>
      </c>
      <c r="N8" s="22" t="s">
        <v>5</v>
      </c>
      <c r="O8" s="22" t="s">
        <v>5</v>
      </c>
      <c r="P8" s="22" t="s">
        <v>5</v>
      </c>
      <c r="Q8" s="22" t="s">
        <v>5</v>
      </c>
      <c r="R8" s="22" t="s">
        <v>5</v>
      </c>
      <c r="S8" s="22" t="s">
        <v>5</v>
      </c>
    </row>
    <row r="9" spans="1:19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 ht="36" customHeight="1" x14ac:dyDescent="0.25">
      <c r="A10" s="4" t="s">
        <v>8</v>
      </c>
      <c r="B10" s="10" t="s">
        <v>10</v>
      </c>
      <c r="C10" s="10" t="s">
        <v>11</v>
      </c>
      <c r="D10" s="10" t="s">
        <v>9</v>
      </c>
      <c r="E10" s="5"/>
      <c r="F10" s="5"/>
      <c r="G10" s="5"/>
      <c r="H10" s="5"/>
      <c r="I10" s="11">
        <v>1410400</v>
      </c>
      <c r="J10" s="11">
        <f>K10-I10</f>
        <v>348120.48</v>
      </c>
      <c r="K10" s="11">
        <v>1758520.48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1410400</v>
      </c>
    </row>
    <row r="11" spans="1:19" ht="25.5" outlineLevel="1" x14ac:dyDescent="0.25">
      <c r="A11" s="8" t="s">
        <v>12</v>
      </c>
      <c r="B11" s="9" t="s">
        <v>13</v>
      </c>
      <c r="C11" s="9" t="s">
        <v>11</v>
      </c>
      <c r="D11" s="9" t="s">
        <v>9</v>
      </c>
      <c r="E11" s="9"/>
      <c r="F11" s="9"/>
      <c r="G11" s="9"/>
      <c r="H11" s="9"/>
      <c r="I11" s="12">
        <v>598900</v>
      </c>
      <c r="J11" s="12">
        <f t="shared" ref="J11:J74" si="0">K11-I11</f>
        <v>167481.27000000002</v>
      </c>
      <c r="K11" s="12">
        <v>766381.27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598900</v>
      </c>
    </row>
    <row r="12" spans="1:19" outlineLevel="2" x14ac:dyDescent="0.25">
      <c r="A12" s="8" t="s">
        <v>14</v>
      </c>
      <c r="B12" s="9" t="s">
        <v>13</v>
      </c>
      <c r="C12" s="9" t="s">
        <v>15</v>
      </c>
      <c r="D12" s="9" t="s">
        <v>9</v>
      </c>
      <c r="E12" s="9"/>
      <c r="F12" s="9"/>
      <c r="G12" s="9"/>
      <c r="H12" s="9"/>
      <c r="I12" s="12">
        <v>598900</v>
      </c>
      <c r="J12" s="12">
        <f t="shared" si="0"/>
        <v>167481.27000000002</v>
      </c>
      <c r="K12" s="12">
        <v>766381.27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598900</v>
      </c>
    </row>
    <row r="13" spans="1:19" outlineLevel="3" x14ac:dyDescent="0.25">
      <c r="A13" s="8" t="s">
        <v>16</v>
      </c>
      <c r="B13" s="9" t="s">
        <v>13</v>
      </c>
      <c r="C13" s="9" t="s">
        <v>15</v>
      </c>
      <c r="D13" s="9" t="s">
        <v>17</v>
      </c>
      <c r="E13" s="9"/>
      <c r="F13" s="9"/>
      <c r="G13" s="9"/>
      <c r="H13" s="9"/>
      <c r="I13" s="12">
        <v>460000</v>
      </c>
      <c r="J13" s="12">
        <f t="shared" si="0"/>
        <v>130706.06000000006</v>
      </c>
      <c r="K13" s="12">
        <v>590706.06000000006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460000</v>
      </c>
    </row>
    <row r="14" spans="1:19" ht="38.25" outlineLevel="3" x14ac:dyDescent="0.25">
      <c r="A14" s="8" t="s">
        <v>18</v>
      </c>
      <c r="B14" s="9" t="s">
        <v>13</v>
      </c>
      <c r="C14" s="9" t="s">
        <v>15</v>
      </c>
      <c r="D14" s="9" t="s">
        <v>19</v>
      </c>
      <c r="E14" s="9"/>
      <c r="F14" s="9"/>
      <c r="G14" s="9"/>
      <c r="H14" s="9"/>
      <c r="I14" s="12">
        <v>138900</v>
      </c>
      <c r="J14" s="12">
        <f t="shared" si="0"/>
        <v>36775.209999999992</v>
      </c>
      <c r="K14" s="12">
        <v>175675.21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138900</v>
      </c>
    </row>
    <row r="15" spans="1:19" ht="38.25" outlineLevel="1" x14ac:dyDescent="0.25">
      <c r="A15" s="8" t="s">
        <v>20</v>
      </c>
      <c r="B15" s="9" t="s">
        <v>21</v>
      </c>
      <c r="C15" s="9" t="s">
        <v>11</v>
      </c>
      <c r="D15" s="9" t="s">
        <v>9</v>
      </c>
      <c r="E15" s="9"/>
      <c r="F15" s="9"/>
      <c r="G15" s="9"/>
      <c r="H15" s="9"/>
      <c r="I15" s="12">
        <v>811500</v>
      </c>
      <c r="J15" s="12">
        <f t="shared" si="0"/>
        <v>93312.209999999963</v>
      </c>
      <c r="K15" s="12">
        <v>904812.21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811500</v>
      </c>
    </row>
    <row r="16" spans="1:19" outlineLevel="2" x14ac:dyDescent="0.25">
      <c r="A16" s="8" t="s">
        <v>22</v>
      </c>
      <c r="B16" s="9" t="s">
        <v>21</v>
      </c>
      <c r="C16" s="9" t="s">
        <v>23</v>
      </c>
      <c r="D16" s="9" t="s">
        <v>9</v>
      </c>
      <c r="E16" s="9"/>
      <c r="F16" s="9"/>
      <c r="G16" s="9"/>
      <c r="H16" s="9"/>
      <c r="I16" s="12">
        <v>811500</v>
      </c>
      <c r="J16" s="12">
        <f t="shared" si="0"/>
        <v>93312.209999999963</v>
      </c>
      <c r="K16" s="12">
        <v>904812.21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811500</v>
      </c>
    </row>
    <row r="17" spans="1:19" outlineLevel="3" x14ac:dyDescent="0.25">
      <c r="A17" s="8" t="s">
        <v>16</v>
      </c>
      <c r="B17" s="9" t="s">
        <v>21</v>
      </c>
      <c r="C17" s="9" t="s">
        <v>23</v>
      </c>
      <c r="D17" s="9" t="s">
        <v>17</v>
      </c>
      <c r="E17" s="9"/>
      <c r="F17" s="9"/>
      <c r="G17" s="9"/>
      <c r="H17" s="9"/>
      <c r="I17" s="12">
        <v>543000</v>
      </c>
      <c r="J17" s="12">
        <f t="shared" si="0"/>
        <v>95129.660000000033</v>
      </c>
      <c r="K17" s="12">
        <v>638129.66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543000</v>
      </c>
    </row>
    <row r="18" spans="1:19" ht="38.25" outlineLevel="3" x14ac:dyDescent="0.25">
      <c r="A18" s="8" t="s">
        <v>18</v>
      </c>
      <c r="B18" s="9" t="s">
        <v>21</v>
      </c>
      <c r="C18" s="9" t="s">
        <v>23</v>
      </c>
      <c r="D18" s="9" t="s">
        <v>19</v>
      </c>
      <c r="E18" s="9"/>
      <c r="F18" s="9"/>
      <c r="G18" s="9"/>
      <c r="H18" s="9"/>
      <c r="I18" s="12">
        <v>164000</v>
      </c>
      <c r="J18" s="12">
        <f t="shared" si="0"/>
        <v>24790.01999999999</v>
      </c>
      <c r="K18" s="12">
        <v>188790.02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164000</v>
      </c>
    </row>
    <row r="19" spans="1:19" outlineLevel="3" x14ac:dyDescent="0.25">
      <c r="A19" s="8" t="s">
        <v>24</v>
      </c>
      <c r="B19" s="9" t="s">
        <v>21</v>
      </c>
      <c r="C19" s="9" t="s">
        <v>23</v>
      </c>
      <c r="D19" s="9" t="s">
        <v>25</v>
      </c>
      <c r="E19" s="9"/>
      <c r="F19" s="9"/>
      <c r="G19" s="9"/>
      <c r="H19" s="9"/>
      <c r="I19" s="12">
        <v>44600</v>
      </c>
      <c r="J19" s="12">
        <f t="shared" si="0"/>
        <v>-24244.58</v>
      </c>
      <c r="K19" s="12">
        <v>20355.419999999998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44600</v>
      </c>
    </row>
    <row r="20" spans="1:19" outlineLevel="3" x14ac:dyDescent="0.25">
      <c r="A20" s="8" t="s">
        <v>26</v>
      </c>
      <c r="B20" s="9" t="s">
        <v>21</v>
      </c>
      <c r="C20" s="9" t="s">
        <v>23</v>
      </c>
      <c r="D20" s="9" t="s">
        <v>27</v>
      </c>
      <c r="E20" s="9"/>
      <c r="F20" s="9"/>
      <c r="G20" s="9"/>
      <c r="H20" s="9"/>
      <c r="I20" s="12">
        <v>58600</v>
      </c>
      <c r="J20" s="12">
        <f t="shared" si="0"/>
        <v>-2087.8899999999994</v>
      </c>
      <c r="K20" s="12">
        <v>56512.11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58600</v>
      </c>
    </row>
    <row r="21" spans="1:19" outlineLevel="3" x14ac:dyDescent="0.25">
      <c r="A21" s="8" t="s">
        <v>28</v>
      </c>
      <c r="B21" s="9" t="s">
        <v>21</v>
      </c>
      <c r="C21" s="9" t="s">
        <v>23</v>
      </c>
      <c r="D21" s="9" t="s">
        <v>29</v>
      </c>
      <c r="E21" s="9"/>
      <c r="F21" s="9"/>
      <c r="G21" s="9"/>
      <c r="H21" s="9"/>
      <c r="I21" s="12">
        <v>1300</v>
      </c>
      <c r="J21" s="12">
        <f t="shared" si="0"/>
        <v>-275</v>
      </c>
      <c r="K21" s="12">
        <v>1025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1300</v>
      </c>
    </row>
    <row r="22" spans="1:19" outlineLevel="1" x14ac:dyDescent="0.25">
      <c r="A22" s="8" t="s">
        <v>30</v>
      </c>
      <c r="B22" s="9" t="s">
        <v>31</v>
      </c>
      <c r="C22" s="9" t="s">
        <v>11</v>
      </c>
      <c r="D22" s="9" t="s">
        <v>9</v>
      </c>
      <c r="E22" s="9"/>
      <c r="F22" s="9"/>
      <c r="G22" s="9"/>
      <c r="H22" s="9"/>
      <c r="I22" s="12">
        <v>0</v>
      </c>
      <c r="J22" s="12">
        <f t="shared" si="0"/>
        <v>87327</v>
      </c>
      <c r="K22" s="12">
        <v>87327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</row>
    <row r="23" spans="1:19" outlineLevel="2" x14ac:dyDescent="0.25">
      <c r="A23" s="8" t="s">
        <v>32</v>
      </c>
      <c r="B23" s="9" t="s">
        <v>31</v>
      </c>
      <c r="C23" s="9" t="s">
        <v>33</v>
      </c>
      <c r="D23" s="9" t="s">
        <v>9</v>
      </c>
      <c r="E23" s="9"/>
      <c r="F23" s="9"/>
      <c r="G23" s="9"/>
      <c r="H23" s="9"/>
      <c r="I23" s="12">
        <v>0</v>
      </c>
      <c r="J23" s="12">
        <f t="shared" si="0"/>
        <v>53570</v>
      </c>
      <c r="K23" s="12">
        <v>53570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</row>
    <row r="24" spans="1:19" outlineLevel="3" x14ac:dyDescent="0.25">
      <c r="A24" s="8" t="s">
        <v>16</v>
      </c>
      <c r="B24" s="9" t="s">
        <v>31</v>
      </c>
      <c r="C24" s="9" t="s">
        <v>33</v>
      </c>
      <c r="D24" s="9" t="s">
        <v>17</v>
      </c>
      <c r="E24" s="9"/>
      <c r="F24" s="9"/>
      <c r="G24" s="9"/>
      <c r="H24" s="9"/>
      <c r="I24" s="12">
        <v>0</v>
      </c>
      <c r="J24" s="12">
        <f t="shared" si="0"/>
        <v>41144.39</v>
      </c>
      <c r="K24" s="12">
        <v>41144.39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</row>
    <row r="25" spans="1:19" ht="38.25" outlineLevel="3" x14ac:dyDescent="0.25">
      <c r="A25" s="8" t="s">
        <v>18</v>
      </c>
      <c r="B25" s="9" t="s">
        <v>31</v>
      </c>
      <c r="C25" s="9" t="s">
        <v>33</v>
      </c>
      <c r="D25" s="9" t="s">
        <v>19</v>
      </c>
      <c r="E25" s="9"/>
      <c r="F25" s="9"/>
      <c r="G25" s="9"/>
      <c r="H25" s="9"/>
      <c r="I25" s="12">
        <v>0</v>
      </c>
      <c r="J25" s="12">
        <f t="shared" si="0"/>
        <v>12425.61</v>
      </c>
      <c r="K25" s="12">
        <v>12425.61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</row>
    <row r="26" spans="1:19" outlineLevel="2" x14ac:dyDescent="0.25">
      <c r="A26" s="8" t="s">
        <v>34</v>
      </c>
      <c r="B26" s="9" t="s">
        <v>31</v>
      </c>
      <c r="C26" s="9" t="s">
        <v>35</v>
      </c>
      <c r="D26" s="9" t="s">
        <v>9</v>
      </c>
      <c r="E26" s="9"/>
      <c r="F26" s="9"/>
      <c r="G26" s="9"/>
      <c r="H26" s="9"/>
      <c r="I26" s="12">
        <v>0</v>
      </c>
      <c r="J26" s="12">
        <f t="shared" si="0"/>
        <v>6847</v>
      </c>
      <c r="K26" s="12">
        <v>6847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</row>
    <row r="27" spans="1:19" outlineLevel="3" x14ac:dyDescent="0.25">
      <c r="A27" s="8" t="s">
        <v>24</v>
      </c>
      <c r="B27" s="9" t="s">
        <v>31</v>
      </c>
      <c r="C27" s="9" t="s">
        <v>35</v>
      </c>
      <c r="D27" s="9" t="s">
        <v>25</v>
      </c>
      <c r="E27" s="9"/>
      <c r="F27" s="9"/>
      <c r="G27" s="9"/>
      <c r="H27" s="9"/>
      <c r="I27" s="12">
        <v>0</v>
      </c>
      <c r="J27" s="12">
        <f t="shared" si="0"/>
        <v>6847</v>
      </c>
      <c r="K27" s="12">
        <v>6847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</row>
    <row r="28" spans="1:19" outlineLevel="2" x14ac:dyDescent="0.25">
      <c r="A28" s="8" t="s">
        <v>36</v>
      </c>
      <c r="B28" s="9" t="s">
        <v>31</v>
      </c>
      <c r="C28" s="9" t="s">
        <v>37</v>
      </c>
      <c r="D28" s="9" t="s">
        <v>9</v>
      </c>
      <c r="E28" s="9"/>
      <c r="F28" s="9"/>
      <c r="G28" s="9"/>
      <c r="H28" s="9"/>
      <c r="I28" s="12">
        <v>0</v>
      </c>
      <c r="J28" s="12">
        <f t="shared" si="0"/>
        <v>26910</v>
      </c>
      <c r="K28" s="12">
        <v>26910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</row>
    <row r="29" spans="1:19" outlineLevel="3" x14ac:dyDescent="0.25">
      <c r="A29" s="8" t="s">
        <v>24</v>
      </c>
      <c r="B29" s="9" t="s">
        <v>31</v>
      </c>
      <c r="C29" s="9" t="s">
        <v>37</v>
      </c>
      <c r="D29" s="9" t="s">
        <v>25</v>
      </c>
      <c r="E29" s="9"/>
      <c r="F29" s="9"/>
      <c r="G29" s="9"/>
      <c r="H29" s="9"/>
      <c r="I29" s="12">
        <v>0</v>
      </c>
      <c r="J29" s="12">
        <f t="shared" si="0"/>
        <v>26910</v>
      </c>
      <c r="K29" s="12">
        <v>26910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</row>
    <row r="30" spans="1:19" x14ac:dyDescent="0.25">
      <c r="A30" s="4" t="s">
        <v>38</v>
      </c>
      <c r="B30" s="10" t="s">
        <v>39</v>
      </c>
      <c r="C30" s="10" t="s">
        <v>11</v>
      </c>
      <c r="D30" s="10" t="s">
        <v>9</v>
      </c>
      <c r="E30" s="5"/>
      <c r="F30" s="5"/>
      <c r="G30" s="5"/>
      <c r="H30" s="5"/>
      <c r="I30" s="11">
        <v>255900</v>
      </c>
      <c r="J30" s="11">
        <f t="shared" si="0"/>
        <v>0</v>
      </c>
      <c r="K30" s="11">
        <v>255900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255900</v>
      </c>
    </row>
    <row r="31" spans="1:19" outlineLevel="1" x14ac:dyDescent="0.25">
      <c r="A31" s="8" t="s">
        <v>40</v>
      </c>
      <c r="B31" s="9" t="s">
        <v>41</v>
      </c>
      <c r="C31" s="9" t="s">
        <v>11</v>
      </c>
      <c r="D31" s="9" t="s">
        <v>9</v>
      </c>
      <c r="E31" s="9"/>
      <c r="F31" s="9"/>
      <c r="G31" s="9"/>
      <c r="H31" s="9"/>
      <c r="I31" s="12">
        <v>255900</v>
      </c>
      <c r="J31" s="12">
        <f t="shared" si="0"/>
        <v>0</v>
      </c>
      <c r="K31" s="12">
        <v>255900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255900</v>
      </c>
    </row>
    <row r="32" spans="1:19" ht="25.5" outlineLevel="2" x14ac:dyDescent="0.25">
      <c r="A32" s="8" t="s">
        <v>42</v>
      </c>
      <c r="B32" s="9" t="s">
        <v>41</v>
      </c>
      <c r="C32" s="9" t="s">
        <v>43</v>
      </c>
      <c r="D32" s="9" t="s">
        <v>9</v>
      </c>
      <c r="E32" s="9"/>
      <c r="F32" s="9"/>
      <c r="G32" s="9"/>
      <c r="H32" s="9"/>
      <c r="I32" s="12">
        <v>255900</v>
      </c>
      <c r="J32" s="12">
        <f t="shared" si="0"/>
        <v>0</v>
      </c>
      <c r="K32" s="12">
        <v>255900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255900</v>
      </c>
    </row>
    <row r="33" spans="1:19" outlineLevel="3" x14ac:dyDescent="0.25">
      <c r="A33" s="8" t="s">
        <v>16</v>
      </c>
      <c r="B33" s="9" t="s">
        <v>41</v>
      </c>
      <c r="C33" s="9" t="s">
        <v>43</v>
      </c>
      <c r="D33" s="9" t="s">
        <v>17</v>
      </c>
      <c r="E33" s="9"/>
      <c r="F33" s="9"/>
      <c r="G33" s="9"/>
      <c r="H33" s="9"/>
      <c r="I33" s="12">
        <v>183000</v>
      </c>
      <c r="J33" s="12">
        <f t="shared" si="0"/>
        <v>595.88000000000466</v>
      </c>
      <c r="K33" s="12">
        <v>183595.88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183000</v>
      </c>
    </row>
    <row r="34" spans="1:19" ht="38.25" outlineLevel="3" x14ac:dyDescent="0.25">
      <c r="A34" s="8" t="s">
        <v>18</v>
      </c>
      <c r="B34" s="9" t="s">
        <v>41</v>
      </c>
      <c r="C34" s="9" t="s">
        <v>43</v>
      </c>
      <c r="D34" s="9" t="s">
        <v>19</v>
      </c>
      <c r="E34" s="9"/>
      <c r="F34" s="9"/>
      <c r="G34" s="9"/>
      <c r="H34" s="9"/>
      <c r="I34" s="12">
        <v>55300</v>
      </c>
      <c r="J34" s="12">
        <f t="shared" si="0"/>
        <v>-595.87999999999738</v>
      </c>
      <c r="K34" s="12">
        <v>54704.12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55300</v>
      </c>
    </row>
    <row r="35" spans="1:19" outlineLevel="3" x14ac:dyDescent="0.25">
      <c r="A35" s="8" t="s">
        <v>24</v>
      </c>
      <c r="B35" s="9" t="s">
        <v>41</v>
      </c>
      <c r="C35" s="9" t="s">
        <v>43</v>
      </c>
      <c r="D35" s="9" t="s">
        <v>25</v>
      </c>
      <c r="E35" s="9"/>
      <c r="F35" s="9"/>
      <c r="G35" s="9"/>
      <c r="H35" s="9"/>
      <c r="I35" s="12">
        <v>12800</v>
      </c>
      <c r="J35" s="12">
        <f t="shared" si="0"/>
        <v>0</v>
      </c>
      <c r="K35" s="12">
        <v>12800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12800</v>
      </c>
    </row>
    <row r="36" spans="1:19" outlineLevel="3" x14ac:dyDescent="0.25">
      <c r="A36" s="8" t="s">
        <v>26</v>
      </c>
      <c r="B36" s="9" t="s">
        <v>41</v>
      </c>
      <c r="C36" s="9" t="s">
        <v>43</v>
      </c>
      <c r="D36" s="9" t="s">
        <v>27</v>
      </c>
      <c r="E36" s="9"/>
      <c r="F36" s="9"/>
      <c r="G36" s="9"/>
      <c r="H36" s="9"/>
      <c r="I36" s="12">
        <v>4800</v>
      </c>
      <c r="J36" s="12">
        <f t="shared" si="0"/>
        <v>0</v>
      </c>
      <c r="K36" s="12">
        <v>4800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4800</v>
      </c>
    </row>
    <row r="37" spans="1:19" ht="25.5" x14ac:dyDescent="0.25">
      <c r="A37" s="4" t="s">
        <v>44</v>
      </c>
      <c r="B37" s="10" t="s">
        <v>45</v>
      </c>
      <c r="C37" s="10" t="s">
        <v>11</v>
      </c>
      <c r="D37" s="10" t="s">
        <v>9</v>
      </c>
      <c r="E37" s="5"/>
      <c r="F37" s="5"/>
      <c r="G37" s="5"/>
      <c r="H37" s="5"/>
      <c r="I37" s="11">
        <v>25000</v>
      </c>
      <c r="J37" s="11">
        <f t="shared" si="0"/>
        <v>0</v>
      </c>
      <c r="K37" s="11">
        <v>25000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25000</v>
      </c>
    </row>
    <row r="38" spans="1:19" ht="25.5" outlineLevel="1" x14ac:dyDescent="0.25">
      <c r="A38" s="8" t="s">
        <v>46</v>
      </c>
      <c r="B38" s="9" t="s">
        <v>47</v>
      </c>
      <c r="C38" s="9" t="s">
        <v>11</v>
      </c>
      <c r="D38" s="9" t="s">
        <v>9</v>
      </c>
      <c r="E38" s="9"/>
      <c r="F38" s="9"/>
      <c r="G38" s="9"/>
      <c r="H38" s="9"/>
      <c r="I38" s="12">
        <v>25000</v>
      </c>
      <c r="J38" s="12">
        <f t="shared" si="0"/>
        <v>0</v>
      </c>
      <c r="K38" s="12">
        <v>25000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25000</v>
      </c>
    </row>
    <row r="39" spans="1:19" outlineLevel="2" x14ac:dyDescent="0.25">
      <c r="A39" s="8" t="s">
        <v>48</v>
      </c>
      <c r="B39" s="9" t="s">
        <v>47</v>
      </c>
      <c r="C39" s="9" t="s">
        <v>49</v>
      </c>
      <c r="D39" s="9" t="s">
        <v>9</v>
      </c>
      <c r="E39" s="9"/>
      <c r="F39" s="9"/>
      <c r="G39" s="9"/>
      <c r="H39" s="9"/>
      <c r="I39" s="12">
        <v>17000</v>
      </c>
      <c r="J39" s="12">
        <f t="shared" si="0"/>
        <v>8000</v>
      </c>
      <c r="K39" s="12">
        <v>25000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17000</v>
      </c>
    </row>
    <row r="40" spans="1:19" outlineLevel="3" x14ac:dyDescent="0.25">
      <c r="A40" s="8" t="s">
        <v>24</v>
      </c>
      <c r="B40" s="9" t="s">
        <v>47</v>
      </c>
      <c r="C40" s="9" t="s">
        <v>49</v>
      </c>
      <c r="D40" s="9" t="s">
        <v>25</v>
      </c>
      <c r="E40" s="9"/>
      <c r="F40" s="9"/>
      <c r="G40" s="9"/>
      <c r="H40" s="9"/>
      <c r="I40" s="12">
        <v>5000</v>
      </c>
      <c r="J40" s="12">
        <f t="shared" si="0"/>
        <v>8000</v>
      </c>
      <c r="K40" s="12">
        <v>13000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5000</v>
      </c>
    </row>
    <row r="41" spans="1:19" outlineLevel="3" x14ac:dyDescent="0.25">
      <c r="A41" s="8" t="s">
        <v>50</v>
      </c>
      <c r="B41" s="9" t="s">
        <v>47</v>
      </c>
      <c r="C41" s="9" t="s">
        <v>49</v>
      </c>
      <c r="D41" s="9" t="s">
        <v>51</v>
      </c>
      <c r="E41" s="9"/>
      <c r="F41" s="9"/>
      <c r="G41" s="9"/>
      <c r="H41" s="9"/>
      <c r="I41" s="12">
        <v>12000</v>
      </c>
      <c r="J41" s="12">
        <f t="shared" si="0"/>
        <v>0</v>
      </c>
      <c r="K41" s="12">
        <v>12000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12000</v>
      </c>
    </row>
    <row r="42" spans="1:19" outlineLevel="2" x14ac:dyDescent="0.25">
      <c r="A42" s="8" t="s">
        <v>52</v>
      </c>
      <c r="B42" s="9" t="s">
        <v>47</v>
      </c>
      <c r="C42" s="9" t="s">
        <v>53</v>
      </c>
      <c r="D42" s="9" t="s">
        <v>9</v>
      </c>
      <c r="E42" s="9"/>
      <c r="F42" s="9"/>
      <c r="G42" s="9"/>
      <c r="H42" s="9"/>
      <c r="I42" s="12">
        <v>8000</v>
      </c>
      <c r="J42" s="12">
        <f t="shared" si="0"/>
        <v>-8000</v>
      </c>
      <c r="K42" s="12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8000</v>
      </c>
    </row>
    <row r="43" spans="1:19" outlineLevel="3" x14ac:dyDescent="0.25">
      <c r="A43" s="8" t="s">
        <v>24</v>
      </c>
      <c r="B43" s="9" t="s">
        <v>47</v>
      </c>
      <c r="C43" s="9" t="s">
        <v>53</v>
      </c>
      <c r="D43" s="9" t="s">
        <v>25</v>
      </c>
      <c r="E43" s="9"/>
      <c r="F43" s="9"/>
      <c r="G43" s="9"/>
      <c r="H43" s="9"/>
      <c r="I43" s="12">
        <v>8000</v>
      </c>
      <c r="J43" s="12">
        <f t="shared" si="0"/>
        <v>-8000</v>
      </c>
      <c r="K43" s="12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8000</v>
      </c>
    </row>
    <row r="44" spans="1:19" x14ac:dyDescent="0.25">
      <c r="A44" s="4" t="s">
        <v>54</v>
      </c>
      <c r="B44" s="10" t="s">
        <v>55</v>
      </c>
      <c r="C44" s="10" t="s">
        <v>11</v>
      </c>
      <c r="D44" s="10" t="s">
        <v>9</v>
      </c>
      <c r="E44" s="5"/>
      <c r="F44" s="5"/>
      <c r="G44" s="5"/>
      <c r="H44" s="5"/>
      <c r="I44" s="11">
        <v>1685000</v>
      </c>
      <c r="J44" s="11">
        <f t="shared" si="0"/>
        <v>2947198.8499999996</v>
      </c>
      <c r="K44" s="11">
        <v>4632198.8499999996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1685000</v>
      </c>
    </row>
    <row r="45" spans="1:19" outlineLevel="1" x14ac:dyDescent="0.25">
      <c r="A45" s="8" t="s">
        <v>56</v>
      </c>
      <c r="B45" s="9" t="s">
        <v>57</v>
      </c>
      <c r="C45" s="9" t="s">
        <v>11</v>
      </c>
      <c r="D45" s="9" t="s">
        <v>9</v>
      </c>
      <c r="E45" s="9"/>
      <c r="F45" s="9"/>
      <c r="G45" s="9"/>
      <c r="H45" s="9"/>
      <c r="I45" s="12">
        <v>1685000</v>
      </c>
      <c r="J45" s="12">
        <f t="shared" si="0"/>
        <v>2947198.8499999996</v>
      </c>
      <c r="K45" s="12">
        <v>4632198.8499999996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1685000</v>
      </c>
    </row>
    <row r="46" spans="1:19" outlineLevel="2" x14ac:dyDescent="0.25">
      <c r="A46" s="8" t="s">
        <v>58</v>
      </c>
      <c r="B46" s="9" t="s">
        <v>57</v>
      </c>
      <c r="C46" s="9" t="s">
        <v>59</v>
      </c>
      <c r="D46" s="9" t="s">
        <v>9</v>
      </c>
      <c r="E46" s="9"/>
      <c r="F46" s="9"/>
      <c r="G46" s="9"/>
      <c r="H46" s="9"/>
      <c r="I46" s="12">
        <v>0</v>
      </c>
      <c r="J46" s="12">
        <f t="shared" si="0"/>
        <v>768000</v>
      </c>
      <c r="K46" s="12">
        <v>768000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</row>
    <row r="47" spans="1:19" outlineLevel="3" x14ac:dyDescent="0.25">
      <c r="A47" s="8" t="s">
        <v>24</v>
      </c>
      <c r="B47" s="9" t="s">
        <v>57</v>
      </c>
      <c r="C47" s="9" t="s">
        <v>59</v>
      </c>
      <c r="D47" s="9" t="s">
        <v>25</v>
      </c>
      <c r="E47" s="9"/>
      <c r="F47" s="9"/>
      <c r="G47" s="9"/>
      <c r="H47" s="9"/>
      <c r="I47" s="12">
        <v>0</v>
      </c>
      <c r="J47" s="12">
        <f t="shared" si="0"/>
        <v>768000</v>
      </c>
      <c r="K47" s="12">
        <v>768000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</row>
    <row r="48" spans="1:19" outlineLevel="2" x14ac:dyDescent="0.25">
      <c r="A48" s="8" t="s">
        <v>60</v>
      </c>
      <c r="B48" s="9" t="s">
        <v>57</v>
      </c>
      <c r="C48" s="9" t="s">
        <v>61</v>
      </c>
      <c r="D48" s="9" t="s">
        <v>9</v>
      </c>
      <c r="E48" s="9"/>
      <c r="F48" s="9"/>
      <c r="G48" s="9"/>
      <c r="H48" s="9"/>
      <c r="I48" s="12">
        <v>0</v>
      </c>
      <c r="J48" s="12">
        <f t="shared" si="0"/>
        <v>999998.85</v>
      </c>
      <c r="K48" s="12">
        <v>999998.85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</row>
    <row r="49" spans="1:19" outlineLevel="3" x14ac:dyDescent="0.25">
      <c r="A49" s="8" t="s">
        <v>24</v>
      </c>
      <c r="B49" s="9" t="s">
        <v>57</v>
      </c>
      <c r="C49" s="9" t="s">
        <v>61</v>
      </c>
      <c r="D49" s="9" t="s">
        <v>25</v>
      </c>
      <c r="E49" s="9"/>
      <c r="F49" s="9"/>
      <c r="G49" s="9"/>
      <c r="H49" s="9"/>
      <c r="I49" s="12">
        <v>0</v>
      </c>
      <c r="J49" s="12">
        <f t="shared" si="0"/>
        <v>999998.85</v>
      </c>
      <c r="K49" s="12">
        <v>999998.85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</row>
    <row r="50" spans="1:19" outlineLevel="2" x14ac:dyDescent="0.25">
      <c r="A50" s="8" t="s">
        <v>62</v>
      </c>
      <c r="B50" s="9" t="s">
        <v>57</v>
      </c>
      <c r="C50" s="9" t="s">
        <v>63</v>
      </c>
      <c r="D50" s="9" t="s">
        <v>9</v>
      </c>
      <c r="E50" s="9"/>
      <c r="F50" s="9"/>
      <c r="G50" s="9"/>
      <c r="H50" s="9"/>
      <c r="I50" s="12">
        <v>160000</v>
      </c>
      <c r="J50" s="12">
        <f t="shared" si="0"/>
        <v>239999.05</v>
      </c>
      <c r="K50" s="12">
        <v>399999.05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160000</v>
      </c>
    </row>
    <row r="51" spans="1:19" outlineLevel="3" x14ac:dyDescent="0.25">
      <c r="A51" s="8" t="s">
        <v>24</v>
      </c>
      <c r="B51" s="9" t="s">
        <v>57</v>
      </c>
      <c r="C51" s="9" t="s">
        <v>63</v>
      </c>
      <c r="D51" s="9" t="s">
        <v>25</v>
      </c>
      <c r="E51" s="9"/>
      <c r="F51" s="9"/>
      <c r="G51" s="9"/>
      <c r="H51" s="9"/>
      <c r="I51" s="12">
        <v>0</v>
      </c>
      <c r="J51" s="12">
        <f t="shared" si="0"/>
        <v>169056.75</v>
      </c>
      <c r="K51" s="12">
        <v>169056.75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</row>
    <row r="52" spans="1:19" outlineLevel="3" x14ac:dyDescent="0.25">
      <c r="A52" s="8" t="s">
        <v>26</v>
      </c>
      <c r="B52" s="9" t="s">
        <v>57</v>
      </c>
      <c r="C52" s="9" t="s">
        <v>63</v>
      </c>
      <c r="D52" s="9" t="s">
        <v>27</v>
      </c>
      <c r="E52" s="9"/>
      <c r="F52" s="9"/>
      <c r="G52" s="9"/>
      <c r="H52" s="9"/>
      <c r="I52" s="12">
        <v>160000</v>
      </c>
      <c r="J52" s="12">
        <f t="shared" si="0"/>
        <v>70942.299999999988</v>
      </c>
      <c r="K52" s="12">
        <v>230942.3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160000</v>
      </c>
    </row>
    <row r="53" spans="1:19" ht="25.5" outlineLevel="2" x14ac:dyDescent="0.25">
      <c r="A53" s="8" t="s">
        <v>64</v>
      </c>
      <c r="B53" s="9" t="s">
        <v>57</v>
      </c>
      <c r="C53" s="9" t="s">
        <v>65</v>
      </c>
      <c r="D53" s="9" t="s">
        <v>9</v>
      </c>
      <c r="E53" s="9"/>
      <c r="F53" s="9"/>
      <c r="G53" s="9"/>
      <c r="H53" s="9"/>
      <c r="I53" s="12">
        <v>925000</v>
      </c>
      <c r="J53" s="12">
        <f t="shared" si="0"/>
        <v>53332.849999999977</v>
      </c>
      <c r="K53" s="12">
        <v>978332.85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925000</v>
      </c>
    </row>
    <row r="54" spans="1:19" outlineLevel="3" x14ac:dyDescent="0.25">
      <c r="A54" s="8" t="s">
        <v>24</v>
      </c>
      <c r="B54" s="9" t="s">
        <v>57</v>
      </c>
      <c r="C54" s="9" t="s">
        <v>65</v>
      </c>
      <c r="D54" s="9" t="s">
        <v>25</v>
      </c>
      <c r="E54" s="9"/>
      <c r="F54" s="9"/>
      <c r="G54" s="9"/>
      <c r="H54" s="9"/>
      <c r="I54" s="12">
        <v>925000</v>
      </c>
      <c r="J54" s="12">
        <f t="shared" si="0"/>
        <v>53332.849999999977</v>
      </c>
      <c r="K54" s="12">
        <v>978332.85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925000</v>
      </c>
    </row>
    <row r="55" spans="1:19" outlineLevel="2" x14ac:dyDescent="0.25">
      <c r="A55" s="8" t="s">
        <v>66</v>
      </c>
      <c r="B55" s="9" t="s">
        <v>57</v>
      </c>
      <c r="C55" s="9" t="s">
        <v>67</v>
      </c>
      <c r="D55" s="9" t="s">
        <v>9</v>
      </c>
      <c r="E55" s="9"/>
      <c r="F55" s="9"/>
      <c r="G55" s="9"/>
      <c r="H55" s="9"/>
      <c r="I55" s="12">
        <v>600000</v>
      </c>
      <c r="J55" s="12">
        <f t="shared" si="0"/>
        <v>-20131.900000000023</v>
      </c>
      <c r="K55" s="12">
        <v>579868.1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600000</v>
      </c>
    </row>
    <row r="56" spans="1:19" outlineLevel="3" x14ac:dyDescent="0.25">
      <c r="A56" s="8" t="s">
        <v>24</v>
      </c>
      <c r="B56" s="9" t="s">
        <v>57</v>
      </c>
      <c r="C56" s="9" t="s">
        <v>67</v>
      </c>
      <c r="D56" s="9" t="s">
        <v>25</v>
      </c>
      <c r="E56" s="9"/>
      <c r="F56" s="9"/>
      <c r="G56" s="9"/>
      <c r="H56" s="9"/>
      <c r="I56" s="12">
        <v>600000</v>
      </c>
      <c r="J56" s="12">
        <f t="shared" si="0"/>
        <v>-20131.900000000023</v>
      </c>
      <c r="K56" s="12">
        <v>579868.1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600000</v>
      </c>
    </row>
    <row r="57" spans="1:19" ht="25.5" hidden="1" outlineLevel="2" x14ac:dyDescent="0.25">
      <c r="A57" s="8" t="s">
        <v>68</v>
      </c>
      <c r="B57" s="9" t="s">
        <v>57</v>
      </c>
      <c r="C57" s="9" t="s">
        <v>69</v>
      </c>
      <c r="D57" s="9" t="s">
        <v>9</v>
      </c>
      <c r="E57" s="9"/>
      <c r="F57" s="9"/>
      <c r="G57" s="9"/>
      <c r="H57" s="9"/>
      <c r="I57" s="12">
        <v>0</v>
      </c>
      <c r="J57" s="12">
        <f t="shared" si="0"/>
        <v>0</v>
      </c>
      <c r="K57" s="12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</row>
    <row r="58" spans="1:19" hidden="1" outlineLevel="3" x14ac:dyDescent="0.25">
      <c r="A58" s="8" t="s">
        <v>24</v>
      </c>
      <c r="B58" s="9" t="s">
        <v>57</v>
      </c>
      <c r="C58" s="9" t="s">
        <v>69</v>
      </c>
      <c r="D58" s="9" t="s">
        <v>25</v>
      </c>
      <c r="E58" s="9"/>
      <c r="F58" s="9"/>
      <c r="G58" s="9"/>
      <c r="H58" s="9"/>
      <c r="I58" s="12">
        <v>0</v>
      </c>
      <c r="J58" s="12">
        <f t="shared" si="0"/>
        <v>0</v>
      </c>
      <c r="K58" s="12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</row>
    <row r="59" spans="1:19" outlineLevel="2" collapsed="1" x14ac:dyDescent="0.25">
      <c r="A59" s="8" t="s">
        <v>58</v>
      </c>
      <c r="B59" s="9" t="s">
        <v>57</v>
      </c>
      <c r="C59" s="9" t="s">
        <v>70</v>
      </c>
      <c r="D59" s="9" t="s">
        <v>9</v>
      </c>
      <c r="E59" s="9"/>
      <c r="F59" s="9"/>
      <c r="G59" s="9"/>
      <c r="H59" s="9"/>
      <c r="I59" s="12">
        <v>0</v>
      </c>
      <c r="J59" s="12">
        <f t="shared" si="0"/>
        <v>150000</v>
      </c>
      <c r="K59" s="12">
        <v>150000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</row>
    <row r="60" spans="1:19" outlineLevel="3" x14ac:dyDescent="0.25">
      <c r="A60" s="8" t="s">
        <v>24</v>
      </c>
      <c r="B60" s="9" t="s">
        <v>57</v>
      </c>
      <c r="C60" s="9" t="s">
        <v>70</v>
      </c>
      <c r="D60" s="9" t="s">
        <v>25</v>
      </c>
      <c r="E60" s="9"/>
      <c r="F60" s="9"/>
      <c r="G60" s="9"/>
      <c r="H60" s="9"/>
      <c r="I60" s="12">
        <v>0</v>
      </c>
      <c r="J60" s="12">
        <f t="shared" si="0"/>
        <v>150000</v>
      </c>
      <c r="K60" s="12">
        <v>150000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</row>
    <row r="61" spans="1:19" outlineLevel="2" x14ac:dyDescent="0.25">
      <c r="A61" s="8" t="s">
        <v>71</v>
      </c>
      <c r="B61" s="9" t="s">
        <v>57</v>
      </c>
      <c r="C61" s="9" t="s">
        <v>72</v>
      </c>
      <c r="D61" s="9" t="s">
        <v>9</v>
      </c>
      <c r="E61" s="9"/>
      <c r="F61" s="9"/>
      <c r="G61" s="9"/>
      <c r="H61" s="9"/>
      <c r="I61" s="12">
        <v>0</v>
      </c>
      <c r="J61" s="12">
        <f t="shared" si="0"/>
        <v>306000</v>
      </c>
      <c r="K61" s="12">
        <v>306000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</row>
    <row r="62" spans="1:19" outlineLevel="3" x14ac:dyDescent="0.25">
      <c r="A62" s="8" t="s">
        <v>24</v>
      </c>
      <c r="B62" s="9" t="s">
        <v>57</v>
      </c>
      <c r="C62" s="9" t="s">
        <v>72</v>
      </c>
      <c r="D62" s="9" t="s">
        <v>25</v>
      </c>
      <c r="E62" s="9"/>
      <c r="F62" s="9"/>
      <c r="G62" s="9"/>
      <c r="H62" s="9"/>
      <c r="I62" s="12">
        <v>0</v>
      </c>
      <c r="J62" s="12">
        <f t="shared" si="0"/>
        <v>306000</v>
      </c>
      <c r="K62" s="12">
        <v>306000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</row>
    <row r="63" spans="1:19" ht="38.25" outlineLevel="2" x14ac:dyDescent="0.25">
      <c r="A63" s="8" t="s">
        <v>73</v>
      </c>
      <c r="B63" s="9" t="s">
        <v>57</v>
      </c>
      <c r="C63" s="9" t="s">
        <v>74</v>
      </c>
      <c r="D63" s="9" t="s">
        <v>9</v>
      </c>
      <c r="E63" s="9"/>
      <c r="F63" s="9"/>
      <c r="G63" s="9"/>
      <c r="H63" s="9"/>
      <c r="I63" s="12">
        <v>0</v>
      </c>
      <c r="J63" s="12">
        <f t="shared" si="0"/>
        <v>450000</v>
      </c>
      <c r="K63" s="12">
        <v>450000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</row>
    <row r="64" spans="1:19" outlineLevel="3" x14ac:dyDescent="0.25">
      <c r="A64" s="8" t="s">
        <v>24</v>
      </c>
      <c r="B64" s="9" t="s">
        <v>57</v>
      </c>
      <c r="C64" s="9" t="s">
        <v>74</v>
      </c>
      <c r="D64" s="9" t="s">
        <v>25</v>
      </c>
      <c r="E64" s="9"/>
      <c r="F64" s="9"/>
      <c r="G64" s="9"/>
      <c r="H64" s="9"/>
      <c r="I64" s="12">
        <v>0</v>
      </c>
      <c r="J64" s="12">
        <f t="shared" si="0"/>
        <v>450000</v>
      </c>
      <c r="K64" s="12">
        <v>450000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</row>
    <row r="65" spans="1:19" x14ac:dyDescent="0.25">
      <c r="A65" s="4" t="s">
        <v>75</v>
      </c>
      <c r="B65" s="10" t="s">
        <v>76</v>
      </c>
      <c r="C65" s="10" t="s">
        <v>11</v>
      </c>
      <c r="D65" s="10" t="s">
        <v>9</v>
      </c>
      <c r="E65" s="5"/>
      <c r="F65" s="5"/>
      <c r="G65" s="5"/>
      <c r="H65" s="5"/>
      <c r="I65" s="11">
        <v>218700</v>
      </c>
      <c r="J65" s="11">
        <f t="shared" si="0"/>
        <v>4421947.13</v>
      </c>
      <c r="K65" s="11">
        <v>4640647.13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218700</v>
      </c>
    </row>
    <row r="66" spans="1:19" outlineLevel="1" x14ac:dyDescent="0.25">
      <c r="A66" s="8" t="s">
        <v>77</v>
      </c>
      <c r="B66" s="9" t="s">
        <v>78</v>
      </c>
      <c r="C66" s="9" t="s">
        <v>11</v>
      </c>
      <c r="D66" s="9" t="s">
        <v>9</v>
      </c>
      <c r="E66" s="9"/>
      <c r="F66" s="9"/>
      <c r="G66" s="9"/>
      <c r="H66" s="9"/>
      <c r="I66" s="12">
        <v>218700</v>
      </c>
      <c r="J66" s="12">
        <f t="shared" si="0"/>
        <v>4421947.13</v>
      </c>
      <c r="K66" s="12">
        <v>4640647.13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218700</v>
      </c>
    </row>
    <row r="67" spans="1:19" outlineLevel="2" x14ac:dyDescent="0.25">
      <c r="A67" s="8" t="s">
        <v>58</v>
      </c>
      <c r="B67" s="9" t="s">
        <v>78</v>
      </c>
      <c r="C67" s="9" t="s">
        <v>59</v>
      </c>
      <c r="D67" s="9" t="s">
        <v>9</v>
      </c>
      <c r="E67" s="9"/>
      <c r="F67" s="9"/>
      <c r="G67" s="9"/>
      <c r="H67" s="9"/>
      <c r="I67" s="12">
        <v>0</v>
      </c>
      <c r="J67" s="12">
        <f t="shared" si="0"/>
        <v>669150</v>
      </c>
      <c r="K67" s="12">
        <v>669150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</row>
    <row r="68" spans="1:19" outlineLevel="3" x14ac:dyDescent="0.25">
      <c r="A68" s="8" t="s">
        <v>24</v>
      </c>
      <c r="B68" s="9" t="s">
        <v>78</v>
      </c>
      <c r="C68" s="9" t="s">
        <v>59</v>
      </c>
      <c r="D68" s="9" t="s">
        <v>25</v>
      </c>
      <c r="E68" s="9"/>
      <c r="F68" s="9"/>
      <c r="G68" s="9"/>
      <c r="H68" s="9"/>
      <c r="I68" s="12">
        <v>0</v>
      </c>
      <c r="J68" s="12">
        <f t="shared" si="0"/>
        <v>669150</v>
      </c>
      <c r="K68" s="12">
        <v>669150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</row>
    <row r="69" spans="1:19" outlineLevel="2" x14ac:dyDescent="0.25">
      <c r="A69" s="8" t="s">
        <v>60</v>
      </c>
      <c r="B69" s="9" t="s">
        <v>78</v>
      </c>
      <c r="C69" s="9" t="s">
        <v>61</v>
      </c>
      <c r="D69" s="9" t="s">
        <v>9</v>
      </c>
      <c r="E69" s="9"/>
      <c r="F69" s="9"/>
      <c r="G69" s="9"/>
      <c r="H69" s="9"/>
      <c r="I69" s="12">
        <v>0</v>
      </c>
      <c r="J69" s="12">
        <f t="shared" si="0"/>
        <v>1.1499999999999999</v>
      </c>
      <c r="K69" s="12">
        <v>1.1499999999999999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</row>
    <row r="70" spans="1:19" outlineLevel="3" x14ac:dyDescent="0.25">
      <c r="A70" s="8" t="s">
        <v>24</v>
      </c>
      <c r="B70" s="9" t="s">
        <v>78</v>
      </c>
      <c r="C70" s="9" t="s">
        <v>61</v>
      </c>
      <c r="D70" s="9" t="s">
        <v>25</v>
      </c>
      <c r="E70" s="9"/>
      <c r="F70" s="9"/>
      <c r="G70" s="9"/>
      <c r="H70" s="9"/>
      <c r="I70" s="12">
        <v>0</v>
      </c>
      <c r="J70" s="12">
        <f t="shared" si="0"/>
        <v>1.1499999999999999</v>
      </c>
      <c r="K70" s="12">
        <v>1.1499999999999999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</row>
    <row r="71" spans="1:19" outlineLevel="2" x14ac:dyDescent="0.25">
      <c r="A71" s="8" t="s">
        <v>79</v>
      </c>
      <c r="B71" s="9" t="s">
        <v>78</v>
      </c>
      <c r="C71" s="9" t="s">
        <v>80</v>
      </c>
      <c r="D71" s="9" t="s">
        <v>9</v>
      </c>
      <c r="E71" s="9"/>
      <c r="F71" s="9"/>
      <c r="G71" s="9"/>
      <c r="H71" s="9"/>
      <c r="I71" s="12">
        <v>215700</v>
      </c>
      <c r="J71" s="12">
        <f t="shared" si="0"/>
        <v>116669.46000000002</v>
      </c>
      <c r="K71" s="12">
        <v>332369.46000000002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215700</v>
      </c>
    </row>
    <row r="72" spans="1:19" outlineLevel="3" x14ac:dyDescent="0.25">
      <c r="A72" s="8" t="s">
        <v>24</v>
      </c>
      <c r="B72" s="9" t="s">
        <v>78</v>
      </c>
      <c r="C72" s="9" t="s">
        <v>80</v>
      </c>
      <c r="D72" s="9" t="s">
        <v>25</v>
      </c>
      <c r="E72" s="9"/>
      <c r="F72" s="9"/>
      <c r="G72" s="9"/>
      <c r="H72" s="9"/>
      <c r="I72" s="12">
        <v>215700</v>
      </c>
      <c r="J72" s="12">
        <f t="shared" si="0"/>
        <v>116669.46000000002</v>
      </c>
      <c r="K72" s="12">
        <v>332369.46000000002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215700</v>
      </c>
    </row>
    <row r="73" spans="1:19" outlineLevel="2" x14ac:dyDescent="0.25">
      <c r="A73" s="8" t="s">
        <v>81</v>
      </c>
      <c r="B73" s="9" t="s">
        <v>78</v>
      </c>
      <c r="C73" s="9" t="s">
        <v>82</v>
      </c>
      <c r="D73" s="9" t="s">
        <v>9</v>
      </c>
      <c r="E73" s="9"/>
      <c r="F73" s="9"/>
      <c r="G73" s="9"/>
      <c r="H73" s="9"/>
      <c r="I73" s="12">
        <v>3000</v>
      </c>
      <c r="J73" s="12">
        <f t="shared" si="0"/>
        <v>-1474.48</v>
      </c>
      <c r="K73" s="12">
        <v>1525.52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3000</v>
      </c>
    </row>
    <row r="74" spans="1:19" outlineLevel="3" x14ac:dyDescent="0.25">
      <c r="A74" s="8" t="s">
        <v>24</v>
      </c>
      <c r="B74" s="9" t="s">
        <v>78</v>
      </c>
      <c r="C74" s="9" t="s">
        <v>82</v>
      </c>
      <c r="D74" s="9" t="s">
        <v>25</v>
      </c>
      <c r="E74" s="9"/>
      <c r="F74" s="9"/>
      <c r="G74" s="9"/>
      <c r="H74" s="9"/>
      <c r="I74" s="12">
        <v>3000</v>
      </c>
      <c r="J74" s="12">
        <f t="shared" si="0"/>
        <v>-1474.48</v>
      </c>
      <c r="K74" s="12">
        <v>1525.52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3000</v>
      </c>
    </row>
    <row r="75" spans="1:19" outlineLevel="2" x14ac:dyDescent="0.25">
      <c r="A75" s="8" t="s">
        <v>83</v>
      </c>
      <c r="B75" s="9" t="s">
        <v>78</v>
      </c>
      <c r="C75" s="9" t="s">
        <v>84</v>
      </c>
      <c r="D75" s="9" t="s">
        <v>9</v>
      </c>
      <c r="E75" s="9"/>
      <c r="F75" s="9"/>
      <c r="G75" s="9"/>
      <c r="H75" s="9"/>
      <c r="I75" s="12">
        <v>0</v>
      </c>
      <c r="J75" s="12">
        <f t="shared" ref="J75:J105" si="1">K75-I75</f>
        <v>6093</v>
      </c>
      <c r="K75" s="12">
        <v>6093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</row>
    <row r="76" spans="1:19" outlineLevel="3" x14ac:dyDescent="0.25">
      <c r="A76" s="8" t="s">
        <v>24</v>
      </c>
      <c r="B76" s="9" t="s">
        <v>78</v>
      </c>
      <c r="C76" s="9" t="s">
        <v>84</v>
      </c>
      <c r="D76" s="9" t="s">
        <v>25</v>
      </c>
      <c r="E76" s="9"/>
      <c r="F76" s="9"/>
      <c r="G76" s="9"/>
      <c r="H76" s="9"/>
      <c r="I76" s="12">
        <v>0</v>
      </c>
      <c r="J76" s="12">
        <f t="shared" si="1"/>
        <v>6093</v>
      </c>
      <c r="K76" s="12">
        <v>6093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</row>
    <row r="77" spans="1:19" outlineLevel="2" x14ac:dyDescent="0.25">
      <c r="A77" s="8" t="s">
        <v>85</v>
      </c>
      <c r="B77" s="9" t="s">
        <v>78</v>
      </c>
      <c r="C77" s="9" t="s">
        <v>86</v>
      </c>
      <c r="D77" s="9" t="s">
        <v>9</v>
      </c>
      <c r="E77" s="9"/>
      <c r="F77" s="9"/>
      <c r="G77" s="9"/>
      <c r="H77" s="9"/>
      <c r="I77" s="12">
        <v>0</v>
      </c>
      <c r="J77" s="12">
        <f t="shared" si="1"/>
        <v>191640</v>
      </c>
      <c r="K77" s="12">
        <v>191640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</row>
    <row r="78" spans="1:19" outlineLevel="3" x14ac:dyDescent="0.25">
      <c r="A78" s="8" t="s">
        <v>24</v>
      </c>
      <c r="B78" s="9" t="s">
        <v>78</v>
      </c>
      <c r="C78" s="9" t="s">
        <v>86</v>
      </c>
      <c r="D78" s="9" t="s">
        <v>25</v>
      </c>
      <c r="E78" s="9"/>
      <c r="F78" s="9"/>
      <c r="G78" s="9"/>
      <c r="H78" s="9"/>
      <c r="I78" s="12">
        <v>0</v>
      </c>
      <c r="J78" s="12">
        <f t="shared" si="1"/>
        <v>191640</v>
      </c>
      <c r="K78" s="12">
        <v>191640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</row>
    <row r="79" spans="1:19" ht="25.5" hidden="1" outlineLevel="2" x14ac:dyDescent="0.25">
      <c r="A79" s="8" t="s">
        <v>68</v>
      </c>
      <c r="B79" s="9" t="s">
        <v>78</v>
      </c>
      <c r="C79" s="9" t="s">
        <v>87</v>
      </c>
      <c r="D79" s="9" t="s">
        <v>9</v>
      </c>
      <c r="E79" s="9"/>
      <c r="F79" s="9"/>
      <c r="G79" s="9"/>
      <c r="H79" s="9"/>
      <c r="I79" s="12">
        <v>0</v>
      </c>
      <c r="J79" s="12">
        <f t="shared" si="1"/>
        <v>0</v>
      </c>
      <c r="K79" s="12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</row>
    <row r="80" spans="1:19" hidden="1" outlineLevel="3" x14ac:dyDescent="0.25">
      <c r="A80" s="8" t="s">
        <v>24</v>
      </c>
      <c r="B80" s="9" t="s">
        <v>78</v>
      </c>
      <c r="C80" s="9" t="s">
        <v>87</v>
      </c>
      <c r="D80" s="9" t="s">
        <v>25</v>
      </c>
      <c r="E80" s="9"/>
      <c r="F80" s="9"/>
      <c r="G80" s="9"/>
      <c r="H80" s="9"/>
      <c r="I80" s="12">
        <v>0</v>
      </c>
      <c r="J80" s="12">
        <f t="shared" si="1"/>
        <v>0</v>
      </c>
      <c r="K80" s="12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</row>
    <row r="81" spans="1:19" outlineLevel="2" collapsed="1" x14ac:dyDescent="0.25">
      <c r="A81" s="8" t="s">
        <v>88</v>
      </c>
      <c r="B81" s="9" t="s">
        <v>78</v>
      </c>
      <c r="C81" s="9" t="s">
        <v>89</v>
      </c>
      <c r="D81" s="9" t="s">
        <v>9</v>
      </c>
      <c r="E81" s="9"/>
      <c r="F81" s="9"/>
      <c r="G81" s="9"/>
      <c r="H81" s="9"/>
      <c r="I81" s="12">
        <v>0</v>
      </c>
      <c r="J81" s="12">
        <f t="shared" si="1"/>
        <v>150000</v>
      </c>
      <c r="K81" s="12">
        <v>150000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</row>
    <row r="82" spans="1:19" outlineLevel="3" x14ac:dyDescent="0.25">
      <c r="A82" s="8" t="s">
        <v>24</v>
      </c>
      <c r="B82" s="9" t="s">
        <v>78</v>
      </c>
      <c r="C82" s="9" t="s">
        <v>89</v>
      </c>
      <c r="D82" s="9" t="s">
        <v>25</v>
      </c>
      <c r="E82" s="9"/>
      <c r="F82" s="9"/>
      <c r="G82" s="9"/>
      <c r="H82" s="9"/>
      <c r="I82" s="12">
        <v>0</v>
      </c>
      <c r="J82" s="12">
        <f t="shared" si="1"/>
        <v>150000</v>
      </c>
      <c r="K82" s="12">
        <v>150000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</row>
    <row r="83" spans="1:19" outlineLevel="2" x14ac:dyDescent="0.25">
      <c r="A83" s="8" t="s">
        <v>58</v>
      </c>
      <c r="B83" s="9" t="s">
        <v>78</v>
      </c>
      <c r="C83" s="9" t="s">
        <v>70</v>
      </c>
      <c r="D83" s="9" t="s">
        <v>9</v>
      </c>
      <c r="E83" s="9"/>
      <c r="F83" s="9"/>
      <c r="G83" s="9"/>
      <c r="H83" s="9"/>
      <c r="I83" s="12">
        <v>0</v>
      </c>
      <c r="J83" s="12">
        <f t="shared" si="1"/>
        <v>92502</v>
      </c>
      <c r="K83" s="12">
        <v>92502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</row>
    <row r="84" spans="1:19" outlineLevel="3" x14ac:dyDescent="0.25">
      <c r="A84" s="8" t="s">
        <v>24</v>
      </c>
      <c r="B84" s="9" t="s">
        <v>78</v>
      </c>
      <c r="C84" s="9" t="s">
        <v>70</v>
      </c>
      <c r="D84" s="9" t="s">
        <v>25</v>
      </c>
      <c r="E84" s="9"/>
      <c r="F84" s="9"/>
      <c r="G84" s="9"/>
      <c r="H84" s="9"/>
      <c r="I84" s="12">
        <v>0</v>
      </c>
      <c r="J84" s="12">
        <f t="shared" si="1"/>
        <v>92502</v>
      </c>
      <c r="K84" s="12">
        <v>92502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</row>
    <row r="85" spans="1:19" ht="25.5" outlineLevel="2" x14ac:dyDescent="0.25">
      <c r="A85" s="8" t="s">
        <v>90</v>
      </c>
      <c r="B85" s="9" t="s">
        <v>78</v>
      </c>
      <c r="C85" s="9" t="s">
        <v>91</v>
      </c>
      <c r="D85" s="9" t="s">
        <v>9</v>
      </c>
      <c r="E85" s="9"/>
      <c r="F85" s="9"/>
      <c r="G85" s="9"/>
      <c r="H85" s="9"/>
      <c r="I85" s="12">
        <v>0</v>
      </c>
      <c r="J85" s="12">
        <f t="shared" si="1"/>
        <v>2974316</v>
      </c>
      <c r="K85" s="12">
        <v>2974316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</row>
    <row r="86" spans="1:19" outlineLevel="3" x14ac:dyDescent="0.25">
      <c r="A86" s="8" t="s">
        <v>24</v>
      </c>
      <c r="B86" s="9" t="s">
        <v>78</v>
      </c>
      <c r="C86" s="9" t="s">
        <v>91</v>
      </c>
      <c r="D86" s="9" t="s">
        <v>25</v>
      </c>
      <c r="E86" s="9"/>
      <c r="F86" s="9"/>
      <c r="G86" s="9"/>
      <c r="H86" s="9"/>
      <c r="I86" s="12">
        <v>0</v>
      </c>
      <c r="J86" s="12">
        <f t="shared" si="1"/>
        <v>2974316</v>
      </c>
      <c r="K86" s="12">
        <v>2974316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</row>
    <row r="87" spans="1:19" ht="1.5" customHeight="1" outlineLevel="2" x14ac:dyDescent="0.25">
      <c r="A87" s="8" t="s">
        <v>92</v>
      </c>
      <c r="B87" s="9" t="s">
        <v>78</v>
      </c>
      <c r="C87" s="9" t="s">
        <v>93</v>
      </c>
      <c r="D87" s="9" t="s">
        <v>9</v>
      </c>
      <c r="E87" s="9"/>
      <c r="F87" s="9"/>
      <c r="G87" s="9"/>
      <c r="H87" s="9"/>
      <c r="I87" s="12">
        <v>0</v>
      </c>
      <c r="J87" s="12">
        <f t="shared" si="1"/>
        <v>0</v>
      </c>
      <c r="K87" s="12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</row>
    <row r="88" spans="1:19" hidden="1" outlineLevel="3" x14ac:dyDescent="0.25">
      <c r="A88" s="8" t="s">
        <v>24</v>
      </c>
      <c r="B88" s="9" t="s">
        <v>78</v>
      </c>
      <c r="C88" s="9" t="s">
        <v>93</v>
      </c>
      <c r="D88" s="9" t="s">
        <v>25</v>
      </c>
      <c r="E88" s="9"/>
      <c r="F88" s="9"/>
      <c r="G88" s="9"/>
      <c r="H88" s="9"/>
      <c r="I88" s="12">
        <v>0</v>
      </c>
      <c r="J88" s="12">
        <f t="shared" si="1"/>
        <v>0</v>
      </c>
      <c r="K88" s="12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</row>
    <row r="89" spans="1:19" outlineLevel="2" collapsed="1" x14ac:dyDescent="0.25">
      <c r="A89" s="8" t="s">
        <v>71</v>
      </c>
      <c r="B89" s="9" t="s">
        <v>78</v>
      </c>
      <c r="C89" s="9" t="s">
        <v>72</v>
      </c>
      <c r="D89" s="9" t="s">
        <v>9</v>
      </c>
      <c r="E89" s="9"/>
      <c r="F89" s="9"/>
      <c r="G89" s="9"/>
      <c r="H89" s="9"/>
      <c r="I89" s="12">
        <v>0</v>
      </c>
      <c r="J89" s="12">
        <f t="shared" si="1"/>
        <v>223050</v>
      </c>
      <c r="K89" s="12">
        <v>223050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</row>
    <row r="90" spans="1:19" outlineLevel="3" x14ac:dyDescent="0.25">
      <c r="A90" s="8" t="s">
        <v>24</v>
      </c>
      <c r="B90" s="9" t="s">
        <v>78</v>
      </c>
      <c r="C90" s="9" t="s">
        <v>72</v>
      </c>
      <c r="D90" s="9" t="s">
        <v>25</v>
      </c>
      <c r="E90" s="9"/>
      <c r="F90" s="9"/>
      <c r="G90" s="9"/>
      <c r="H90" s="9"/>
      <c r="I90" s="12">
        <v>0</v>
      </c>
      <c r="J90" s="12">
        <f t="shared" si="1"/>
        <v>223050</v>
      </c>
      <c r="K90" s="12">
        <v>223050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</row>
    <row r="91" spans="1:19" x14ac:dyDescent="0.25">
      <c r="A91" s="4" t="s">
        <v>94</v>
      </c>
      <c r="B91" s="10" t="s">
        <v>95</v>
      </c>
      <c r="C91" s="10" t="s">
        <v>11</v>
      </c>
      <c r="D91" s="10" t="s">
        <v>9</v>
      </c>
      <c r="E91" s="5"/>
      <c r="F91" s="5"/>
      <c r="G91" s="5"/>
      <c r="H91" s="5"/>
      <c r="I91" s="11">
        <v>2390900</v>
      </c>
      <c r="J91" s="11">
        <f t="shared" si="1"/>
        <v>151200</v>
      </c>
      <c r="K91" s="11">
        <v>2542100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2390900</v>
      </c>
    </row>
    <row r="92" spans="1:19" outlineLevel="1" x14ac:dyDescent="0.25">
      <c r="A92" s="8" t="s">
        <v>96</v>
      </c>
      <c r="B92" s="9" t="s">
        <v>97</v>
      </c>
      <c r="C92" s="9" t="s">
        <v>11</v>
      </c>
      <c r="D92" s="9" t="s">
        <v>9</v>
      </c>
      <c r="E92" s="9"/>
      <c r="F92" s="9"/>
      <c r="G92" s="9"/>
      <c r="H92" s="9"/>
      <c r="I92" s="12">
        <v>2390900</v>
      </c>
      <c r="J92" s="12">
        <f t="shared" si="1"/>
        <v>0</v>
      </c>
      <c r="K92" s="12">
        <v>2390900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2390900</v>
      </c>
    </row>
    <row r="93" spans="1:19" ht="38.25" outlineLevel="2" x14ac:dyDescent="0.25">
      <c r="A93" s="8" t="s">
        <v>98</v>
      </c>
      <c r="B93" s="9" t="s">
        <v>97</v>
      </c>
      <c r="C93" s="9" t="s">
        <v>99</v>
      </c>
      <c r="D93" s="9" t="s">
        <v>9</v>
      </c>
      <c r="E93" s="9"/>
      <c r="F93" s="9"/>
      <c r="G93" s="9"/>
      <c r="H93" s="9"/>
      <c r="I93" s="12">
        <v>2390900</v>
      </c>
      <c r="J93" s="12">
        <f t="shared" si="1"/>
        <v>0</v>
      </c>
      <c r="K93" s="12">
        <v>2390900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2390900</v>
      </c>
    </row>
    <row r="94" spans="1:19" outlineLevel="3" x14ac:dyDescent="0.25">
      <c r="A94" s="8" t="s">
        <v>100</v>
      </c>
      <c r="B94" s="9" t="s">
        <v>97</v>
      </c>
      <c r="C94" s="9" t="s">
        <v>99</v>
      </c>
      <c r="D94" s="9" t="s">
        <v>101</v>
      </c>
      <c r="E94" s="9"/>
      <c r="F94" s="9"/>
      <c r="G94" s="9"/>
      <c r="H94" s="9"/>
      <c r="I94" s="12">
        <v>2390900</v>
      </c>
      <c r="J94" s="12">
        <f t="shared" si="1"/>
        <v>0</v>
      </c>
      <c r="K94" s="12">
        <v>2390900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2390900</v>
      </c>
    </row>
    <row r="95" spans="1:19" outlineLevel="1" x14ac:dyDescent="0.25">
      <c r="A95" s="8" t="s">
        <v>102</v>
      </c>
      <c r="B95" s="9" t="s">
        <v>103</v>
      </c>
      <c r="C95" s="9" t="s">
        <v>11</v>
      </c>
      <c r="D95" s="9" t="s">
        <v>9</v>
      </c>
      <c r="E95" s="9"/>
      <c r="F95" s="9"/>
      <c r="G95" s="9"/>
      <c r="H95" s="9"/>
      <c r="I95" s="12">
        <v>0</v>
      </c>
      <c r="J95" s="12">
        <f t="shared" si="1"/>
        <v>151200</v>
      </c>
      <c r="K95" s="12">
        <v>151200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</row>
    <row r="96" spans="1:19" outlineLevel="2" x14ac:dyDescent="0.25">
      <c r="A96" s="8" t="s">
        <v>58</v>
      </c>
      <c r="B96" s="9" t="s">
        <v>103</v>
      </c>
      <c r="C96" s="9" t="s">
        <v>59</v>
      </c>
      <c r="D96" s="9" t="s">
        <v>9</v>
      </c>
      <c r="E96" s="9"/>
      <c r="F96" s="9"/>
      <c r="G96" s="9"/>
      <c r="H96" s="9"/>
      <c r="I96" s="12">
        <v>0</v>
      </c>
      <c r="J96" s="12">
        <f t="shared" si="1"/>
        <v>113400</v>
      </c>
      <c r="K96" s="12">
        <v>113400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</row>
    <row r="97" spans="1:19" outlineLevel="3" x14ac:dyDescent="0.25">
      <c r="A97" s="8" t="s">
        <v>24</v>
      </c>
      <c r="B97" s="9" t="s">
        <v>103</v>
      </c>
      <c r="C97" s="9" t="s">
        <v>59</v>
      </c>
      <c r="D97" s="9" t="s">
        <v>25</v>
      </c>
      <c r="E97" s="9"/>
      <c r="F97" s="9"/>
      <c r="G97" s="9"/>
      <c r="H97" s="9"/>
      <c r="I97" s="12">
        <v>0</v>
      </c>
      <c r="J97" s="12">
        <f t="shared" si="1"/>
        <v>113400</v>
      </c>
      <c r="K97" s="12">
        <v>113400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</row>
    <row r="98" spans="1:19" outlineLevel="2" x14ac:dyDescent="0.25">
      <c r="A98" s="8" t="s">
        <v>71</v>
      </c>
      <c r="B98" s="9" t="s">
        <v>103</v>
      </c>
      <c r="C98" s="9" t="s">
        <v>72</v>
      </c>
      <c r="D98" s="9" t="s">
        <v>9</v>
      </c>
      <c r="E98" s="9"/>
      <c r="F98" s="9"/>
      <c r="G98" s="9"/>
      <c r="H98" s="9"/>
      <c r="I98" s="12">
        <v>0</v>
      </c>
      <c r="J98" s="12">
        <f t="shared" si="1"/>
        <v>37800</v>
      </c>
      <c r="K98" s="12">
        <v>37800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</row>
    <row r="99" spans="1:19" outlineLevel="3" x14ac:dyDescent="0.25">
      <c r="A99" s="8" t="s">
        <v>24</v>
      </c>
      <c r="B99" s="9" t="s">
        <v>103</v>
      </c>
      <c r="C99" s="9" t="s">
        <v>72</v>
      </c>
      <c r="D99" s="9" t="s">
        <v>25</v>
      </c>
      <c r="E99" s="9"/>
      <c r="F99" s="9"/>
      <c r="G99" s="9"/>
      <c r="H99" s="9"/>
      <c r="I99" s="12">
        <v>0</v>
      </c>
      <c r="J99" s="12">
        <f t="shared" si="1"/>
        <v>37800</v>
      </c>
      <c r="K99" s="12">
        <v>37800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</row>
    <row r="100" spans="1:19" hidden="1" x14ac:dyDescent="0.25">
      <c r="A100" s="4" t="s">
        <v>104</v>
      </c>
      <c r="B100" s="5" t="s">
        <v>105</v>
      </c>
      <c r="C100" s="5" t="s">
        <v>11</v>
      </c>
      <c r="D100" s="5" t="s">
        <v>9</v>
      </c>
      <c r="E100" s="5"/>
      <c r="F100" s="5"/>
      <c r="G100" s="5"/>
      <c r="H100" s="5"/>
      <c r="I100" s="11">
        <v>0</v>
      </c>
      <c r="J100" s="11">
        <f t="shared" si="1"/>
        <v>0</v>
      </c>
      <c r="K100" s="11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</row>
    <row r="101" spans="1:19" hidden="1" outlineLevel="1" x14ac:dyDescent="0.25">
      <c r="A101" s="4" t="s">
        <v>106</v>
      </c>
      <c r="B101" s="5" t="s">
        <v>107</v>
      </c>
      <c r="C101" s="5" t="s">
        <v>11</v>
      </c>
      <c r="D101" s="5" t="s">
        <v>9</v>
      </c>
      <c r="E101" s="5"/>
      <c r="F101" s="5"/>
      <c r="G101" s="5"/>
      <c r="H101" s="5"/>
      <c r="I101" s="11">
        <v>0</v>
      </c>
      <c r="J101" s="11">
        <f t="shared" si="1"/>
        <v>0</v>
      </c>
      <c r="K101" s="11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</row>
    <row r="102" spans="1:19" hidden="1" outlineLevel="2" x14ac:dyDescent="0.25">
      <c r="A102" s="4" t="s">
        <v>108</v>
      </c>
      <c r="B102" s="5" t="s">
        <v>107</v>
      </c>
      <c r="C102" s="5" t="s">
        <v>109</v>
      </c>
      <c r="D102" s="5" t="s">
        <v>9</v>
      </c>
      <c r="E102" s="5"/>
      <c r="F102" s="5"/>
      <c r="G102" s="5"/>
      <c r="H102" s="5"/>
      <c r="I102" s="11">
        <v>0</v>
      </c>
      <c r="J102" s="11">
        <f t="shared" si="1"/>
        <v>0</v>
      </c>
      <c r="K102" s="11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</row>
    <row r="103" spans="1:19" hidden="1" outlineLevel="3" x14ac:dyDescent="0.25">
      <c r="A103" s="4" t="s">
        <v>110</v>
      </c>
      <c r="B103" s="5" t="s">
        <v>107</v>
      </c>
      <c r="C103" s="5" t="s">
        <v>109</v>
      </c>
      <c r="D103" s="5" t="s">
        <v>111</v>
      </c>
      <c r="E103" s="5"/>
      <c r="F103" s="5"/>
      <c r="G103" s="5"/>
      <c r="H103" s="5"/>
      <c r="I103" s="11">
        <v>0</v>
      </c>
      <c r="J103" s="11">
        <f t="shared" si="1"/>
        <v>0</v>
      </c>
      <c r="K103" s="11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</row>
    <row r="104" spans="1:19" ht="12.75" customHeight="1" collapsed="1" x14ac:dyDescent="0.25">
      <c r="A104" s="18" t="s">
        <v>112</v>
      </c>
      <c r="B104" s="19"/>
      <c r="C104" s="19"/>
      <c r="D104" s="19"/>
      <c r="E104" s="19"/>
      <c r="F104" s="19"/>
      <c r="G104" s="19"/>
      <c r="H104" s="19"/>
      <c r="I104" s="13">
        <v>5985900</v>
      </c>
      <c r="J104" s="14">
        <f t="shared" si="1"/>
        <v>7868466.4600000009</v>
      </c>
      <c r="K104" s="13">
        <v>13854366.460000001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5985900</v>
      </c>
    </row>
    <row r="105" spans="1:19" ht="12.75" customHeight="1" x14ac:dyDescent="0.25">
      <c r="A105" s="15" t="s">
        <v>114</v>
      </c>
      <c r="B105" s="15"/>
      <c r="C105" s="15"/>
      <c r="D105" s="15"/>
      <c r="E105" s="15"/>
      <c r="F105" s="15"/>
      <c r="G105" s="15"/>
      <c r="H105" s="15"/>
      <c r="I105" s="15">
        <v>0</v>
      </c>
      <c r="J105" s="12">
        <f t="shared" si="1"/>
        <v>-70000</v>
      </c>
      <c r="K105" s="15">
        <f>-70000</f>
        <v>-70000</v>
      </c>
      <c r="L105" s="3"/>
      <c r="M105" s="3"/>
      <c r="N105" s="3"/>
      <c r="O105" s="3"/>
      <c r="P105" s="3"/>
      <c r="Q105" s="3"/>
      <c r="R105" s="3"/>
      <c r="S105" s="3"/>
    </row>
    <row r="106" spans="1:19" ht="15.2" customHeight="1" x14ac:dyDescent="0.25">
      <c r="A106" s="20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</row>
  </sheetData>
  <mergeCells count="27">
    <mergeCell ref="A3:K3"/>
    <mergeCell ref="A4:K4"/>
    <mergeCell ref="A5:S5"/>
    <mergeCell ref="A6:S6"/>
    <mergeCell ref="A7:S7"/>
    <mergeCell ref="F8:F9"/>
    <mergeCell ref="G8:G9"/>
    <mergeCell ref="A8:A9"/>
    <mergeCell ref="B8:B9"/>
    <mergeCell ref="C8:C9"/>
    <mergeCell ref="D8:D9"/>
    <mergeCell ref="B2:K2"/>
    <mergeCell ref="A104:H104"/>
    <mergeCell ref="A106:S106"/>
    <mergeCell ref="J8:J9"/>
    <mergeCell ref="R8:R9"/>
    <mergeCell ref="S8:S9"/>
    <mergeCell ref="M8:M9"/>
    <mergeCell ref="N8:N9"/>
    <mergeCell ref="O8:O9"/>
    <mergeCell ref="P8:P9"/>
    <mergeCell ref="Q8:Q9"/>
    <mergeCell ref="H8:H9"/>
    <mergeCell ref="I8:I9"/>
    <mergeCell ref="K8:K9"/>
    <mergeCell ref="L8:L9"/>
    <mergeCell ref="E8:E9"/>
  </mergeCells>
  <pageMargins left="0.98425196850393704" right="0.59055118110236227" top="0.59055118110236227" bottom="0.59055118110236227" header="0.39370078740157483" footer="0.39370078740157483"/>
  <pageSetup paperSize="9" scale="59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се 2021&lt;/VariantName&gt;&#10;  &lt;VariantLink&gt;284992494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06A0361-818D-4CCA-8C36-C2CC464686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2021-12-21T14:34:44Z</cp:lastPrinted>
  <dcterms:created xsi:type="dcterms:W3CDTF">2021-12-21T14:27:07Z</dcterms:created>
  <dcterms:modified xsi:type="dcterms:W3CDTF">2021-12-28T11:24:26Z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все 2021(12).xlsx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21.1.1422.957271114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яковлева_01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