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0" yWindow="60" windowWidth="24240" windowHeight="11715" tabRatio="355" activeTab="1"/>
  </bookViews>
  <sheets>
    <sheet name="Форма1" sheetId="5" r:id="rId1"/>
    <sheet name="Форма2" sheetId="9" r:id="rId2"/>
    <sheet name="Справочники" sheetId="8" r:id="rId3"/>
  </sheets>
  <externalReferences>
    <externalReference r:id="rId4"/>
  </externalReferences>
  <definedNames>
    <definedName name="Z_012E7024_E046_4234_BC00_FBA7D4F90D16_.wvu.FilterData" localSheetId="0" hidden="1">Форма1!$F$6:$G$12</definedName>
    <definedName name="Z_012E7024_E046_4234_BC00_FBA7D4F90D16_.wvu.FilterData" localSheetId="1" hidden="1">Форма2!$F$6:$G$11</definedName>
    <definedName name="Z_03E7EB50_16EB_42B1_B13A_400BA58F38A9_.wvu.FilterData" localSheetId="0" hidden="1">Форма1!$F$6:$G$12</definedName>
    <definedName name="Z_03E7EB50_16EB_42B1_B13A_400BA58F38A9_.wvu.FilterData" localSheetId="1" hidden="1">Форма2!$F$6:$G$11</definedName>
    <definedName name="Z_070856B8_04B3_4667_9191_736B08C87261_.wvu.FilterData" localSheetId="0" hidden="1">Форма1!$F$6:$G$12</definedName>
    <definedName name="Z_070856B8_04B3_4667_9191_736B08C87261_.wvu.FilterData" localSheetId="1" hidden="1">Форма2!$F$6:$G$11</definedName>
    <definedName name="Z_0C35BD30_FE6B_4BC2_BC3E_D9937FC1E852_.wvu.FilterData" localSheetId="0" hidden="1">Форма1!$F$6:$G$12</definedName>
    <definedName name="Z_0C35BD30_FE6B_4BC2_BC3E_D9937FC1E852_.wvu.FilterData" localSheetId="1" hidden="1">Форма2!$F$6:$G$11</definedName>
    <definedName name="Z_0D5C7B1B_1F51_434F_B5C9_B61EFC6D85C0_.wvu.FilterData" localSheetId="0" hidden="1">Форма1!$F$6:$G$12</definedName>
    <definedName name="Z_0D5C7B1B_1F51_434F_B5C9_B61EFC6D85C0_.wvu.FilterData" localSheetId="1" hidden="1">Форма2!$F$6:$G$11</definedName>
    <definedName name="Z_0E73903B_BC7E_4AFB_B9B5_29C912180884_.wvu.FilterData" localSheetId="0" hidden="1">Форма1!$F$6:$G$12</definedName>
    <definedName name="Z_0E73903B_BC7E_4AFB_B9B5_29C912180884_.wvu.FilterData" localSheetId="1" hidden="1">Форма2!$F$6:$G$11</definedName>
    <definedName name="Z_0F985013_7339_49C8_960D_1C66E6679AA6_.wvu.FilterData" localSheetId="0" hidden="1">Форма1!$F$6:$G$12</definedName>
    <definedName name="Z_0F985013_7339_49C8_960D_1C66E6679AA6_.wvu.FilterData" localSheetId="1" hidden="1">Форма2!$F$6:$G$11</definedName>
    <definedName name="Z_158D9383_D158_4AEB_A3DD_37AF67F6605B_.wvu.FilterData" localSheetId="0" hidden="1">Форма1!$F$6:$G$12</definedName>
    <definedName name="Z_158D9383_D158_4AEB_A3DD_37AF67F6605B_.wvu.FilterData" localSheetId="1" hidden="1">Форма2!$F$6:$G$11</definedName>
    <definedName name="Z_189103B7_819F_4806_A1F4_B844DE1FE1EB_.wvu.Cols" localSheetId="0" hidden="1">Форма1!#REF!</definedName>
    <definedName name="Z_189103B7_819F_4806_A1F4_B844DE1FE1EB_.wvu.Cols" localSheetId="1" hidden="1">Форма2!#REF!</definedName>
    <definedName name="Z_189103B7_819F_4806_A1F4_B844DE1FE1EB_.wvu.FilterData" localSheetId="0" hidden="1">Форма1!$F$6:$G$12</definedName>
    <definedName name="Z_189103B7_819F_4806_A1F4_B844DE1FE1EB_.wvu.FilterData" localSheetId="1" hidden="1">Форма2!$F$6:$G$11</definedName>
    <definedName name="Z_189103B7_819F_4806_A1F4_B844DE1FE1EB_.wvu.PrintTitles" localSheetId="0" hidden="1">Форма1!#REF!</definedName>
    <definedName name="Z_189103B7_819F_4806_A1F4_B844DE1FE1EB_.wvu.PrintTitles" localSheetId="1" hidden="1">Форма2!#REF!</definedName>
    <definedName name="Z_1A146FB8_FF18_466C_9D8A_A7F1CD295376_.wvu.FilterData" localSheetId="0" hidden="1">Форма1!$F$6:$G$12</definedName>
    <definedName name="Z_1A146FB8_FF18_466C_9D8A_A7F1CD295376_.wvu.FilterData" localSheetId="1" hidden="1">Форма2!$F$6:$G$11</definedName>
    <definedName name="Z_1B55E5CB_401C_4CE4_B186_07EB387C049F_.wvu.FilterData" localSheetId="0" hidden="1">Форма1!$F$6:$G$12</definedName>
    <definedName name="Z_1B55E5CB_401C_4CE4_B186_07EB387C049F_.wvu.FilterData" localSheetId="1" hidden="1">Форма2!$F$6:$G$11</definedName>
    <definedName name="Z_1D031F07_3E08_42B9_8EC3_7279D461A821_.wvu.FilterData" localSheetId="0" hidden="1">Форма1!$F$6:$G$12</definedName>
    <definedName name="Z_1D031F07_3E08_42B9_8EC3_7279D461A821_.wvu.FilterData" localSheetId="1" hidden="1">Форма2!$F$6:$G$11</definedName>
    <definedName name="Z_1ED46735_7307_40B7_9F50_948A58AA4716_.wvu.FilterData" localSheetId="0" hidden="1">Форма1!$F$6:$G$12</definedName>
    <definedName name="Z_1ED46735_7307_40B7_9F50_948A58AA4716_.wvu.FilterData" localSheetId="1" hidden="1">Форма2!$F$6:$G$11</definedName>
    <definedName name="Z_27144203_C4F0_471D_8112_D97E0ED46BC5_.wvu.FilterData" localSheetId="0" hidden="1">Форма1!$F$6:$G$12</definedName>
    <definedName name="Z_27144203_C4F0_471D_8112_D97E0ED46BC5_.wvu.FilterData" localSheetId="1" hidden="1">Форма2!$F$6:$G$11</definedName>
    <definedName name="Z_2D5C6014_3A10_447B_B70D_50EE76C6AF3C_.wvu.FilterData" localSheetId="0" hidden="1">Форма1!$F$6:$G$12</definedName>
    <definedName name="Z_2D5C6014_3A10_447B_B70D_50EE76C6AF3C_.wvu.FilterData" localSheetId="1" hidden="1">Форма2!$F$6:$G$11</definedName>
    <definedName name="Z_2DD083C8_9159_455D_AC09_E1F723010E32_.wvu.FilterData" localSheetId="0" hidden="1">Форма1!$F$6:$G$12</definedName>
    <definedName name="Z_2DD083C8_9159_455D_AC09_E1F723010E32_.wvu.FilterData" localSheetId="1" hidden="1">Форма2!$F$6:$G$11</definedName>
    <definedName name="Z_34073B0B_2E50_4044_B8B7_7B265B3A5A64_.wvu.FilterData" localSheetId="0" hidden="1">Форма1!$F$6:$G$12</definedName>
    <definedName name="Z_34073B0B_2E50_4044_B8B7_7B265B3A5A64_.wvu.FilterData" localSheetId="1" hidden="1">Форма2!$F$6:$G$11</definedName>
    <definedName name="Z_39A286E1_EF39_4C1A_BF11_EB8E0DB7C15F_.wvu.FilterData" localSheetId="0" hidden="1">Форма1!$F$6:$G$12</definedName>
    <definedName name="Z_39A286E1_EF39_4C1A_BF11_EB8E0DB7C15F_.wvu.FilterData" localSheetId="1" hidden="1">Форма2!$F$6:$G$11</definedName>
    <definedName name="Z_3EB3E801_F7B3_461E_BBF8_5E808968C938_.wvu.FilterData" localSheetId="0" hidden="1">Форма1!$F$6:$G$12</definedName>
    <definedName name="Z_3EB3E801_F7B3_461E_BBF8_5E808968C938_.wvu.FilterData" localSheetId="1" hidden="1">Форма2!$F$6:$G$11</definedName>
    <definedName name="Z_41C111C6_9D2D_491A_A8F7_DBCAA0244D40_.wvu.Cols" localSheetId="0" hidden="1">Форма1!#REF!</definedName>
    <definedName name="Z_41C111C6_9D2D_491A_A8F7_DBCAA0244D40_.wvu.Cols" localSheetId="1" hidden="1">Форма2!#REF!</definedName>
    <definedName name="Z_41C111C6_9D2D_491A_A8F7_DBCAA0244D40_.wvu.FilterData" localSheetId="0" hidden="1">Форма1!$F$6:$G$12</definedName>
    <definedName name="Z_41C111C6_9D2D_491A_A8F7_DBCAA0244D40_.wvu.FilterData" localSheetId="1" hidden="1">Форма2!$F$6:$G$11</definedName>
    <definedName name="Z_41C111C6_9D2D_491A_A8F7_DBCAA0244D40_.wvu.PrintTitles" localSheetId="0" hidden="1">Форма1!#REF!</definedName>
    <definedName name="Z_41C111C6_9D2D_491A_A8F7_DBCAA0244D40_.wvu.PrintTitles" localSheetId="1" hidden="1">Форма2!#REF!</definedName>
    <definedName name="Z_43238D82_A4C9_4CA2_8B65_B18DF42C36AE_.wvu.FilterData" localSheetId="0" hidden="1">Форма1!$F$6:$G$12</definedName>
    <definedName name="Z_43238D82_A4C9_4CA2_8B65_B18DF42C36AE_.wvu.FilterData" localSheetId="1" hidden="1">Форма2!$F$6:$G$11</definedName>
    <definedName name="Z_43EA077B_7F33_496E_9577_B9ABDDC1AC68_.wvu.FilterData" localSheetId="0" hidden="1">Форма1!$F$6:$G$12</definedName>
    <definedName name="Z_43EA077B_7F33_496E_9577_B9ABDDC1AC68_.wvu.FilterData" localSheetId="1" hidden="1">Форма2!$F$6:$G$11</definedName>
    <definedName name="Z_46F66A95_EB5C_4B17_9D46_6C32DA5F5C49_.wvu.FilterData" localSheetId="0" hidden="1">Форма1!$F$6:$G$12</definedName>
    <definedName name="Z_46F66A95_EB5C_4B17_9D46_6C32DA5F5C49_.wvu.FilterData" localSheetId="1" hidden="1">Форма2!$F$6:$G$11</definedName>
    <definedName name="Z_47877164_B1A8_40F2_A93D_AF33E2B04C07_.wvu.FilterData" localSheetId="0" hidden="1">Форма1!$F$6:$G$12</definedName>
    <definedName name="Z_47877164_B1A8_40F2_A93D_AF33E2B04C07_.wvu.FilterData" localSheetId="1" hidden="1">Форма2!$F$6:$G$11</definedName>
    <definedName name="Z_4971FBD5_676C_44BC_985F_E69E985116AB_.wvu.FilterData" localSheetId="0" hidden="1">Форма1!$F$6:$G$12</definedName>
    <definedName name="Z_4971FBD5_676C_44BC_985F_E69E985116AB_.wvu.FilterData" localSheetId="1" hidden="1">Форма2!$F$6:$G$11</definedName>
    <definedName name="Z_53167BF8_3C58_4C5F_AD7D_FA6A0A8BD69F_.wvu.FilterData" localSheetId="0" hidden="1">Форма1!$F$6:$G$12</definedName>
    <definedName name="Z_53167BF8_3C58_4C5F_AD7D_FA6A0A8BD69F_.wvu.FilterData" localSheetId="1" hidden="1">Форма2!$F$6:$G$11</definedName>
    <definedName name="Z_540DDDD1_4BA1_440C_B0B1_18A69ED48F40_.wvu.FilterData" localSheetId="0" hidden="1">Форма1!$F$6:$G$12</definedName>
    <definedName name="Z_540DDDD1_4BA1_440C_B0B1_18A69ED48F40_.wvu.FilterData" localSheetId="1" hidden="1">Форма2!$F$6:$G$11</definedName>
    <definedName name="Z_551F4C8B_1D52_4FA2_A737_AA4249FB57D6_.wvu.FilterData" localSheetId="0" hidden="1">Форма1!$F$6:$G$12</definedName>
    <definedName name="Z_551F4C8B_1D52_4FA2_A737_AA4249FB57D6_.wvu.FilterData" localSheetId="1" hidden="1">Форма2!$F$6:$G$11</definedName>
    <definedName name="Z_57B42C4B_CF47_4164_B81B_96F7576657DC_.wvu.FilterData" localSheetId="0" hidden="1">Форма1!$F$6:$G$12</definedName>
    <definedName name="Z_57B42C4B_CF47_4164_B81B_96F7576657DC_.wvu.FilterData" localSheetId="1" hidden="1">Форма2!$F$6:$G$11</definedName>
    <definedName name="Z_5878D4D5_6C96_4ACA_BB22_BCBD1EF7A556_.wvu.FilterData" localSheetId="0" hidden="1">Форма1!$F$6:$G$12</definedName>
    <definedName name="Z_5878D4D5_6C96_4ACA_BB22_BCBD1EF7A556_.wvu.FilterData" localSheetId="1" hidden="1">Форма2!$F$6:$G$11</definedName>
    <definedName name="Z_58BCD540_0867_4553_8C9A_15D6342D1F46_.wvu.Cols" localSheetId="0" hidden="1">Форма1!#REF!</definedName>
    <definedName name="Z_58BCD540_0867_4553_8C9A_15D6342D1F46_.wvu.Cols" localSheetId="1" hidden="1">Форма2!#REF!</definedName>
    <definedName name="Z_58BCD540_0867_4553_8C9A_15D6342D1F46_.wvu.FilterData" localSheetId="0" hidden="1">Форма1!$F$6:$G$12</definedName>
    <definedName name="Z_58BCD540_0867_4553_8C9A_15D6342D1F46_.wvu.FilterData" localSheetId="1" hidden="1">Форма2!$F$6:$G$11</definedName>
    <definedName name="Z_58BCD540_0867_4553_8C9A_15D6342D1F46_.wvu.PrintTitles" localSheetId="0" hidden="1">Форма1!#REF!</definedName>
    <definedName name="Z_58BCD540_0867_4553_8C9A_15D6342D1F46_.wvu.PrintTitles" localSheetId="1" hidden="1">Форма2!#REF!</definedName>
    <definedName name="Z_58CEEF9D_EC33_41B3_8836_77879D1F2107_.wvu.Cols" localSheetId="0" hidden="1">Форма1!#REF!,Форма1!#REF!,Форма1!#REF!</definedName>
    <definedName name="Z_58CEEF9D_EC33_41B3_8836_77879D1F2107_.wvu.Cols" localSheetId="1" hidden="1">Форма2!#REF!,Форма2!#REF!,Форма2!#REF!</definedName>
    <definedName name="Z_58CEEF9D_EC33_41B3_8836_77879D1F2107_.wvu.FilterData" localSheetId="0" hidden="1">Форма1!$F$6:$G$12</definedName>
    <definedName name="Z_58CEEF9D_EC33_41B3_8836_77879D1F2107_.wvu.FilterData" localSheetId="1" hidden="1">Форма2!$F$6:$G$11</definedName>
    <definedName name="Z_58CEEF9D_EC33_41B3_8836_77879D1F2107_.wvu.PrintTitles" localSheetId="0" hidden="1">Форма1!#REF!</definedName>
    <definedName name="Z_58CEEF9D_EC33_41B3_8836_77879D1F2107_.wvu.PrintTitles" localSheetId="1" hidden="1">Форма2!#REF!</definedName>
    <definedName name="Z_59DD332D_4CF9_438E_B6B1_38FEBFD40897_.wvu.FilterData" localSheetId="0" hidden="1">Форма1!$F$6:$G$12</definedName>
    <definedName name="Z_59DD332D_4CF9_438E_B6B1_38FEBFD40897_.wvu.FilterData" localSheetId="1" hidden="1">Форма2!$F$6:$G$11</definedName>
    <definedName name="Z_5D655AAE_CD63_4D62_927E_C7E84DD16FF4_.wvu.FilterData" localSheetId="0" hidden="1">Форма1!$F$6:$G$12</definedName>
    <definedName name="Z_5D655AAE_CD63_4D62_927E_C7E84DD16FF4_.wvu.FilterData" localSheetId="1" hidden="1">Форма2!$F$6:$G$11</definedName>
    <definedName name="Z_64AD757A_B3F3_443B_BCDE_F7613E952D32_.wvu.FilterData" localSheetId="0" hidden="1">Форма1!$F$6:$G$12</definedName>
    <definedName name="Z_64AD757A_B3F3_443B_BCDE_F7613E952D32_.wvu.FilterData" localSheetId="1" hidden="1">Форма2!$F$6:$G$11</definedName>
    <definedName name="Z_64FB0C35_FA77_4D63_A1E5_D8660BB01964_.wvu.FilterData" localSheetId="0" hidden="1">Форма1!$F$6:$G$12</definedName>
    <definedName name="Z_64FB0C35_FA77_4D63_A1E5_D8660BB01964_.wvu.FilterData" localSheetId="1" hidden="1">Форма2!$F$6:$G$11</definedName>
    <definedName name="Z_655D7EF3_C958_47AD_B230_AD774928516A_.wvu.FilterData" localSheetId="0" hidden="1">Форма1!$F$6:$G$12</definedName>
    <definedName name="Z_655D7EF3_C958_47AD_B230_AD774928516A_.wvu.FilterData" localSheetId="1" hidden="1">Форма2!$F$6:$G$11</definedName>
    <definedName name="Z_662893B9_2B3C_41CF_96D3_D52D970880DC_.wvu.FilterData" localSheetId="0" hidden="1">Форма1!$F$6:$G$12</definedName>
    <definedName name="Z_662893B9_2B3C_41CF_96D3_D52D970880DC_.wvu.FilterData" localSheetId="1" hidden="1">Форма2!$F$6:$G$11</definedName>
    <definedName name="Z_6832A3E2_0BEB_4CD1_A6C4_EDDF95D61C92_.wvu.FilterData" localSheetId="0" hidden="1">Форма1!$F$6:$G$12</definedName>
    <definedName name="Z_6832A3E2_0BEB_4CD1_A6C4_EDDF95D61C92_.wvu.FilterData" localSheetId="1" hidden="1">Форма2!$F$6:$G$11</definedName>
    <definedName name="Z_6BCB364C_7A12_425F_B819_AC051D90A088_.wvu.Cols" localSheetId="0" hidden="1">Форма1!#REF!</definedName>
    <definedName name="Z_6BCB364C_7A12_425F_B819_AC051D90A088_.wvu.Cols" localSheetId="1" hidden="1">Форма2!#REF!</definedName>
    <definedName name="Z_6BCB364C_7A12_425F_B819_AC051D90A088_.wvu.FilterData" localSheetId="0" hidden="1">Форма1!$F$6:$G$12</definedName>
    <definedName name="Z_6BCB364C_7A12_425F_B819_AC051D90A088_.wvu.FilterData" localSheetId="1" hidden="1">Форма2!$F$6:$G$11</definedName>
    <definedName name="Z_6BCB364C_7A12_425F_B819_AC051D90A088_.wvu.PrintTitles" localSheetId="0" hidden="1">Форма1!#REF!</definedName>
    <definedName name="Z_6BCB364C_7A12_425F_B819_AC051D90A088_.wvu.PrintTitles" localSheetId="1" hidden="1">Форма2!#REF!</definedName>
    <definedName name="Z_6CACED00_EE6C_416D_988E_6599611152C8_.wvu.FilterData" localSheetId="0" hidden="1">Форма1!$F$6:$G$12</definedName>
    <definedName name="Z_6CACED00_EE6C_416D_988E_6599611152C8_.wvu.FilterData" localSheetId="1" hidden="1">Форма2!$F$6:$G$11</definedName>
    <definedName name="Z_779665BE_516A_42E5_BEFA_856A306606AC_.wvu.FilterData" localSheetId="0" hidden="1">Форма1!$F$6:$G$12</definedName>
    <definedName name="Z_779665BE_516A_42E5_BEFA_856A306606AC_.wvu.FilterData" localSheetId="1" hidden="1">Форма2!$F$6:$G$11</definedName>
    <definedName name="Z_78E9256A_DE70_40AF_8DEF_C427E89B872E_.wvu.FilterData" localSheetId="0" hidden="1">Форма1!$F$6:$G$12</definedName>
    <definedName name="Z_78E9256A_DE70_40AF_8DEF_C427E89B872E_.wvu.FilterData" localSheetId="1" hidden="1">Форма2!$F$6:$G$11</definedName>
    <definedName name="Z_7C5E9B06_60CB_4235_A004_FBC9130DAF64_.wvu.FilterData" localSheetId="0" hidden="1">Форма1!$F$6:$G$12</definedName>
    <definedName name="Z_7C5E9B06_60CB_4235_A004_FBC9130DAF64_.wvu.FilterData" localSheetId="1" hidden="1">Форма2!$F$6:$G$11</definedName>
    <definedName name="Z_80A466F3_26DF_493E_BA89_6CBCD6140836_.wvu.FilterData" localSheetId="0" hidden="1">Форма1!$F$6:$G$12</definedName>
    <definedName name="Z_80A466F3_26DF_493E_BA89_6CBCD6140836_.wvu.FilterData" localSheetId="1" hidden="1">Форма2!$F$6:$G$11</definedName>
    <definedName name="Z_8269F1FC_8702_4A69_A2D5_88FCF0FC80D9_.wvu.FilterData" localSheetId="0" hidden="1">Форма1!$F$6:$G$12</definedName>
    <definedName name="Z_8269F1FC_8702_4A69_A2D5_88FCF0FC80D9_.wvu.FilterData" localSheetId="1" hidden="1">Форма2!$F$6:$G$11</definedName>
    <definedName name="Z_82DBF86C_A4AD_4D45_B529_7D0E58C3C484_.wvu.FilterData" localSheetId="0" hidden="1">Форма1!$F$6:$G$12</definedName>
    <definedName name="Z_82DBF86C_A4AD_4D45_B529_7D0E58C3C484_.wvu.FilterData" localSheetId="1" hidden="1">Форма2!$F$6:$G$11</definedName>
    <definedName name="Z_89D72C5B_2CCF_4FDC_826E_F05CE060D70E_.wvu.FilterData" localSheetId="0" hidden="1">Форма1!$F$6:$G$12</definedName>
    <definedName name="Z_89D72C5B_2CCF_4FDC_826E_F05CE060D70E_.wvu.FilterData" localSheetId="1" hidden="1">Форма2!$F$6:$G$11</definedName>
    <definedName name="Z_8EADA33D_84A6_4E73_B32B_A2EA62073E15_.wvu.FilterData" localSheetId="0" hidden="1">Форма1!$F$6:$G$12</definedName>
    <definedName name="Z_8EADA33D_84A6_4E73_B32B_A2EA62073E15_.wvu.FilterData" localSheetId="1" hidden="1">Форма2!$F$6:$G$11</definedName>
    <definedName name="Z_8FAC7D31_A17F_4E6D_8EFE_DB4F038E3572_.wvu.FilterData" localSheetId="0" hidden="1">Форма1!$F$6:$G$12</definedName>
    <definedName name="Z_8FAC7D31_A17F_4E6D_8EFE_DB4F038E3572_.wvu.FilterData" localSheetId="1" hidden="1">Форма2!$F$6:$G$11</definedName>
    <definedName name="Z_97F2240B_A4D4_4225_B32C_06D9DB51DC78_.wvu.FilterData" localSheetId="0" hidden="1">Форма1!$F$6:$G$12</definedName>
    <definedName name="Z_97F2240B_A4D4_4225_B32C_06D9DB51DC78_.wvu.FilterData" localSheetId="1" hidden="1">Форма2!$F$6:$G$11</definedName>
    <definedName name="Z_9A67E994_70E7_401F_8166_0B2F56C8A531_.wvu.Cols" localSheetId="0" hidden="1">Форма1!#REF!</definedName>
    <definedName name="Z_9A67E994_70E7_401F_8166_0B2F56C8A531_.wvu.Cols" localSheetId="1" hidden="1">Форма2!#REF!</definedName>
    <definedName name="Z_9A67E994_70E7_401F_8166_0B2F56C8A531_.wvu.FilterData" localSheetId="0" hidden="1">Форма1!$F$6:$G$12</definedName>
    <definedName name="Z_9A67E994_70E7_401F_8166_0B2F56C8A531_.wvu.FilterData" localSheetId="1" hidden="1">Форма2!$F$6:$G$11</definedName>
    <definedName name="Z_9A67E994_70E7_401F_8166_0B2F56C8A531_.wvu.PrintTitles" localSheetId="0" hidden="1">Форма1!#REF!</definedName>
    <definedName name="Z_9A67E994_70E7_401F_8166_0B2F56C8A531_.wvu.PrintTitles" localSheetId="1" hidden="1">Форма2!#REF!</definedName>
    <definedName name="Z_9C11CB94_C235_4C01_B916_3F3378C92437_.wvu.FilterData" localSheetId="0" hidden="1">Форма1!$F$6:$G$12</definedName>
    <definedName name="Z_9C11CB94_C235_4C01_B916_3F3378C92437_.wvu.FilterData" localSheetId="1" hidden="1">Форма2!$F$6:$G$11</definedName>
    <definedName name="Z_9D02D39C_E911_4AA6_9B27_3851A5BF2D8B_.wvu.FilterData" localSheetId="0" hidden="1">Форма1!$F$6:$G$12</definedName>
    <definedName name="Z_9D02D39C_E911_4AA6_9B27_3851A5BF2D8B_.wvu.FilterData" localSheetId="1" hidden="1">Форма2!$F$6:$G$11</definedName>
    <definedName name="Z_A672E937_B365_4410_853A_1365B648E7B5_.wvu.FilterData" localSheetId="0" hidden="1">Форма1!$F$6:$G$12</definedName>
    <definedName name="Z_A672E937_B365_4410_853A_1365B648E7B5_.wvu.FilterData" localSheetId="1" hidden="1">Форма2!$F$6:$G$11</definedName>
    <definedName name="Z_A6E93513_94E7_42AE_8173_042BB4DFF4B3_.wvu.FilterData" localSheetId="0" hidden="1">Форма1!$F$6:$G$12</definedName>
    <definedName name="Z_A6E93513_94E7_42AE_8173_042BB4DFF4B3_.wvu.FilterData" localSheetId="1" hidden="1">Форма2!$F$6:$G$11</definedName>
    <definedName name="Z_AB56DC6C_FA9C_4265_BBAC_5C3CF979E644_.wvu.FilterData" localSheetId="0" hidden="1">Форма1!$F$6:$G$12</definedName>
    <definedName name="Z_AB56DC6C_FA9C_4265_BBAC_5C3CF979E644_.wvu.FilterData" localSheetId="1" hidden="1">Форма2!$F$6:$G$11</definedName>
    <definedName name="Z_ACB755F4_ED26_43FE_A219_A3D92E71CFCB_.wvu.Cols" localSheetId="0" hidden="1">Форма1!#REF!</definedName>
    <definedName name="Z_ACB755F4_ED26_43FE_A219_A3D92E71CFCB_.wvu.Cols" localSheetId="1" hidden="1">Форма2!#REF!</definedName>
    <definedName name="Z_ACB755F4_ED26_43FE_A219_A3D92E71CFCB_.wvu.FilterData" localSheetId="0" hidden="1">Форма1!$F$6:$G$12</definedName>
    <definedName name="Z_ACB755F4_ED26_43FE_A219_A3D92E71CFCB_.wvu.FilterData" localSheetId="1" hidden="1">Форма2!$F$6:$G$11</definedName>
    <definedName name="Z_ACB755F4_ED26_43FE_A219_A3D92E71CFCB_.wvu.PrintTitles" localSheetId="0" hidden="1">Форма1!#REF!</definedName>
    <definedName name="Z_ACB755F4_ED26_43FE_A219_A3D92E71CFCB_.wvu.PrintTitles" localSheetId="1" hidden="1">Форма2!#REF!</definedName>
    <definedName name="Z_AE978953_B6AC_45EB_8DDE_B5552D495119_.wvu.FilterData" localSheetId="0" hidden="1">Форма1!$F$6:$G$12</definedName>
    <definedName name="Z_AE978953_B6AC_45EB_8DDE_B5552D495119_.wvu.FilterData" localSheetId="1" hidden="1">Форма2!$F$6:$G$11</definedName>
    <definedName name="Z_AF731A88_BDBB_4373_A201_96DCF95133A2_.wvu.FilterData" localSheetId="0" hidden="1">Форма1!$F$6:$G$12</definedName>
    <definedName name="Z_AF731A88_BDBB_4373_A201_96DCF95133A2_.wvu.FilterData" localSheetId="1" hidden="1">Форма2!$F$6:$G$11</definedName>
    <definedName name="Z_AF82AA9D_9498_4F91_92E1_7756B4316F38_.wvu.FilterData" localSheetId="0" hidden="1">Форма1!$F$6:$G$12</definedName>
    <definedName name="Z_AF82AA9D_9498_4F91_92E1_7756B4316F38_.wvu.FilterData" localSheetId="1" hidden="1">Форма2!$F$6:$G$11</definedName>
    <definedName name="Z_B024D237_817D_47D3_B2E3_A9D075678D64_.wvu.FilterData" localSheetId="0" hidden="1">Форма1!$F$6:$G$12</definedName>
    <definedName name="Z_B024D237_817D_47D3_B2E3_A9D075678D64_.wvu.FilterData" localSheetId="1" hidden="1">Форма2!$F$6:$G$11</definedName>
    <definedName name="Z_B234D3D9_BFDD_4F61_9899_B6C8C4854BBD_.wvu.FilterData" localSheetId="0" hidden="1">Форма1!$F$6:$G$12</definedName>
    <definedName name="Z_B234D3D9_BFDD_4F61_9899_B6C8C4854BBD_.wvu.FilterData" localSheetId="1" hidden="1">Форма2!$F$6:$G$11</definedName>
    <definedName name="Z_B51297F4_82F5_4902_9D08_BFC25EFAAC88_.wvu.Cols" localSheetId="0" hidden="1">Форма1!#REF!</definedName>
    <definedName name="Z_B51297F4_82F5_4902_9D08_BFC25EFAAC88_.wvu.Cols" localSheetId="1" hidden="1">Форма2!#REF!</definedName>
    <definedName name="Z_B51297F4_82F5_4902_9D08_BFC25EFAAC88_.wvu.FilterData" localSheetId="0" hidden="1">Форма1!$F$6:$G$12</definedName>
    <definedName name="Z_B51297F4_82F5_4902_9D08_BFC25EFAAC88_.wvu.FilterData" localSheetId="1" hidden="1">Форма2!$F$6:$G$11</definedName>
    <definedName name="Z_B51297F4_82F5_4902_9D08_BFC25EFAAC88_.wvu.PrintTitles" localSheetId="0" hidden="1">Форма1!#REF!</definedName>
    <definedName name="Z_B51297F4_82F5_4902_9D08_BFC25EFAAC88_.wvu.PrintTitles" localSheetId="1" hidden="1">Форма2!#REF!</definedName>
    <definedName name="Z_BB1BFA2D_A648_4347_A23B_587340F7510E_.wvu.Cols" localSheetId="0" hidden="1">Форма1!#REF!</definedName>
    <definedName name="Z_BB1BFA2D_A648_4347_A23B_587340F7510E_.wvu.Cols" localSheetId="1" hidden="1">Форма2!#REF!</definedName>
    <definedName name="Z_BB1BFA2D_A648_4347_A23B_587340F7510E_.wvu.FilterData" localSheetId="0" hidden="1">Форма1!$F$6:$G$12</definedName>
    <definedName name="Z_BB1BFA2D_A648_4347_A23B_587340F7510E_.wvu.FilterData" localSheetId="1" hidden="1">Форма2!$F$6:$G$11</definedName>
    <definedName name="Z_BB1BFA2D_A648_4347_A23B_587340F7510E_.wvu.PrintTitles" localSheetId="0" hidden="1">Форма1!#REF!</definedName>
    <definedName name="Z_BB1BFA2D_A648_4347_A23B_587340F7510E_.wvu.PrintTitles" localSheetId="1" hidden="1">Форма2!#REF!</definedName>
    <definedName name="Z_BBF8C7EC_035A_4199_8CCB_DA4F15279186_.wvu.Cols" localSheetId="0" hidden="1">Форма1!#REF!</definedName>
    <definedName name="Z_BBF8C7EC_035A_4199_8CCB_DA4F15279186_.wvu.Cols" localSheetId="1" hidden="1">Форма2!#REF!</definedName>
    <definedName name="Z_BBF8C7EC_035A_4199_8CCB_DA4F15279186_.wvu.FilterData" localSheetId="0" hidden="1">Форма1!$F$6:$G$12</definedName>
    <definedName name="Z_BBF8C7EC_035A_4199_8CCB_DA4F15279186_.wvu.FilterData" localSheetId="1" hidden="1">Форма2!$F$6:$G$11</definedName>
    <definedName name="Z_BBF8C7EC_035A_4199_8CCB_DA4F15279186_.wvu.PrintTitles" localSheetId="0" hidden="1">Форма1!#REF!</definedName>
    <definedName name="Z_BBF8C7EC_035A_4199_8CCB_DA4F15279186_.wvu.PrintTitles" localSheetId="1" hidden="1">Форма2!#REF!</definedName>
    <definedName name="Z_BC4008C3_E855_46E7_BB50_EEF537DA22D3_.wvu.FilterData" localSheetId="0" hidden="1">Форма1!$F$6:$G$12</definedName>
    <definedName name="Z_BC4008C3_E855_46E7_BB50_EEF537DA22D3_.wvu.FilterData" localSheetId="1" hidden="1">Форма2!$F$6:$G$11</definedName>
    <definedName name="Z_BD627678_B20C_4EC5_8976_6C2C52E8859D_.wvu.FilterData" localSheetId="0" hidden="1">Форма1!$F$6:$G$12</definedName>
    <definedName name="Z_BD627678_B20C_4EC5_8976_6C2C52E8859D_.wvu.FilterData" localSheetId="1" hidden="1">Форма2!$F$6:$G$11</definedName>
    <definedName name="Z_C1A83CAD_6CD9_4FF5_850C_CF6FFB1D9880_.wvu.FilterData" localSheetId="0" hidden="1">Форма1!$F$6:$G$12</definedName>
    <definedName name="Z_C1A83CAD_6CD9_4FF5_850C_CF6FFB1D9880_.wvu.FilterData" localSheetId="1" hidden="1">Форма2!$F$6:$G$11</definedName>
    <definedName name="Z_C2054A13_99F3_4473_81D5_C3D5436AE4BC_.wvu.FilterData" localSheetId="0" hidden="1">Форма1!$F$6:$G$12</definedName>
    <definedName name="Z_C2054A13_99F3_4473_81D5_C3D5436AE4BC_.wvu.FilterData" localSheetId="1" hidden="1">Форма2!$F$6:$G$11</definedName>
    <definedName name="Z_C23F86BF_10AB_417C_9008_D130EB649564_.wvu.FilterData" localSheetId="0" hidden="1">Форма1!$F$6:$G$12</definedName>
    <definedName name="Z_C23F86BF_10AB_417C_9008_D130EB649564_.wvu.FilterData" localSheetId="1" hidden="1">Форма2!$F$6:$G$11</definedName>
    <definedName name="Z_C315FBD5_96EA_40FA_92B2_292D5A39047A_.wvu.FilterData" localSheetId="0" hidden="1">Форма1!$F$6:$G$12</definedName>
    <definedName name="Z_C315FBD5_96EA_40FA_92B2_292D5A39047A_.wvu.FilterData" localSheetId="1" hidden="1">Форма2!$F$6:$G$11</definedName>
    <definedName name="Z_C5144DBD_1BAE_46C3_B10A_1B224270798D_.wvu.FilterData" localSheetId="0" hidden="1">Форма1!$F$6:$G$12</definedName>
    <definedName name="Z_C5144DBD_1BAE_46C3_B10A_1B224270798D_.wvu.FilterData" localSheetId="1" hidden="1">Форма2!$F$6:$G$11</definedName>
    <definedName name="Z_C5909D38_C3AE_4D04_9144_DD8B0D09F1C7_.wvu.FilterData" localSheetId="0" hidden="1">Форма1!$F$6:$G$12</definedName>
    <definedName name="Z_C5909D38_C3AE_4D04_9144_DD8B0D09F1C7_.wvu.FilterData" localSheetId="1" hidden="1">Форма2!$F$6:$G$11</definedName>
    <definedName name="Z_C7087FD0_1481_4B3A_8112_422937675173_.wvu.FilterData" localSheetId="0" hidden="1">Форма1!$F$6:$G$12</definedName>
    <definedName name="Z_C7087FD0_1481_4B3A_8112_422937675173_.wvu.FilterData" localSheetId="1" hidden="1">Форма2!$F$6:$G$11</definedName>
    <definedName name="Z_CAD2B637_2034_418B_9D76_C5CDED675618_.wvu.FilterData" localSheetId="0" hidden="1">Форма1!$F$6:$G$12</definedName>
    <definedName name="Z_CAD2B637_2034_418B_9D76_C5CDED675618_.wvu.FilterData" localSheetId="1" hidden="1">Форма2!$F$6:$G$11</definedName>
    <definedName name="Z_D6DC7683_5200_44BD_A119_F45AC4A445D9_.wvu.FilterData" localSheetId="0" hidden="1">Форма1!$F$6:$G$12</definedName>
    <definedName name="Z_D6DC7683_5200_44BD_A119_F45AC4A445D9_.wvu.FilterData" localSheetId="1" hidden="1">Форма2!$F$6:$G$11</definedName>
    <definedName name="Z_DF7B150B_1558_42E7_9BE8_670EB860AA9D_.wvu.FilterData" localSheetId="0" hidden="1">Форма1!$F$6:$G$12</definedName>
    <definedName name="Z_DF7B150B_1558_42E7_9BE8_670EB860AA9D_.wvu.FilterData" localSheetId="1" hidden="1">Форма2!$F$6:$G$11</definedName>
    <definedName name="Z_E35C16BA_1DE7_4171_9250_5B84B8B33D24_.wvu.FilterData" localSheetId="0" hidden="1">Форма1!$F$6:$G$12</definedName>
    <definedName name="Z_E35C16BA_1DE7_4171_9250_5B84B8B33D24_.wvu.FilterData" localSheetId="1" hidden="1">Форма2!$F$6:$G$11</definedName>
    <definedName name="Z_E5237992_008A_483E_8875_B1B0BB26FFFF_.wvu.Cols" localSheetId="0" hidden="1">Форма1!#REF!</definedName>
    <definedName name="Z_E5237992_008A_483E_8875_B1B0BB26FFFF_.wvu.Cols" localSheetId="1" hidden="1">Форма2!#REF!</definedName>
    <definedName name="Z_E5237992_008A_483E_8875_B1B0BB26FFFF_.wvu.FilterData" localSheetId="0" hidden="1">Форма1!$F$6:$G$12</definedName>
    <definedName name="Z_E5237992_008A_483E_8875_B1B0BB26FFFF_.wvu.FilterData" localSheetId="1" hidden="1">Форма2!$F$6:$G$11</definedName>
    <definedName name="Z_E5237992_008A_483E_8875_B1B0BB26FFFF_.wvu.PrintTitles" localSheetId="0" hidden="1">Форма1!#REF!</definedName>
    <definedName name="Z_E5237992_008A_483E_8875_B1B0BB26FFFF_.wvu.PrintTitles" localSheetId="1" hidden="1">Форма2!#REF!</definedName>
    <definedName name="Z_E5DAC5B9_E107_4503_A5DB_78E19C4876A0_.wvu.FilterData" localSheetId="0" hidden="1">Форма1!$F$6:$G$12</definedName>
    <definedName name="Z_E5DAC5B9_E107_4503_A5DB_78E19C4876A0_.wvu.FilterData" localSheetId="1" hidden="1">Форма2!$F$6:$G$11</definedName>
    <definedName name="Z_E684BA5D_734A_44C2_8282_33EADEA8A418_.wvu.Cols" localSheetId="0" hidden="1">Форма1!#REF!</definedName>
    <definedName name="Z_E684BA5D_734A_44C2_8282_33EADEA8A418_.wvu.Cols" localSheetId="1" hidden="1">Форма2!#REF!</definedName>
    <definedName name="Z_E684BA5D_734A_44C2_8282_33EADEA8A418_.wvu.FilterData" localSheetId="0" hidden="1">Форма1!$F$6:$G$12</definedName>
    <definedName name="Z_E684BA5D_734A_44C2_8282_33EADEA8A418_.wvu.FilterData" localSheetId="1" hidden="1">Форма2!$F$6:$G$11</definedName>
    <definedName name="Z_E684BA5D_734A_44C2_8282_33EADEA8A418_.wvu.PrintTitles" localSheetId="0" hidden="1">Форма1!#REF!</definedName>
    <definedName name="Z_E684BA5D_734A_44C2_8282_33EADEA8A418_.wvu.PrintTitles" localSheetId="1" hidden="1">Форма2!#REF!</definedName>
    <definedName name="Z_E80EE0EF_8473_4572_BBF0_4A928C3C67A2_.wvu.FilterData" localSheetId="0" hidden="1">Форма1!$F$6:$G$12</definedName>
    <definedName name="Z_E80EE0EF_8473_4572_BBF0_4A928C3C67A2_.wvu.FilterData" localSheetId="1" hidden="1">Форма2!$F$6:$G$11</definedName>
    <definedName name="Z_EA12549B_1068_446B_8650_3662B8F26047_.wvu.Cols" localSheetId="0" hidden="1">Форма1!#REF!</definedName>
    <definedName name="Z_EA12549B_1068_446B_8650_3662B8F26047_.wvu.Cols" localSheetId="1" hidden="1">Форма2!#REF!</definedName>
    <definedName name="Z_EA12549B_1068_446B_8650_3662B8F26047_.wvu.FilterData" localSheetId="0" hidden="1">Форма1!$F$6:$G$12</definedName>
    <definedName name="Z_EA12549B_1068_446B_8650_3662B8F26047_.wvu.FilterData" localSheetId="1" hidden="1">Форма2!$F$6:$G$11</definedName>
    <definedName name="Z_EA12549B_1068_446B_8650_3662B8F26047_.wvu.PrintTitles" localSheetId="0" hidden="1">Форма1!#REF!</definedName>
    <definedName name="Z_EA12549B_1068_446B_8650_3662B8F26047_.wvu.PrintTitles" localSheetId="1" hidden="1">Форма2!#REF!</definedName>
    <definedName name="Z_EBFA6999_6D44_466D_8DBA_0989C0D04FEE_.wvu.FilterData" localSheetId="0" hidden="1">Форма1!$F$6:$G$12</definedName>
    <definedName name="Z_EBFA6999_6D44_466D_8DBA_0989C0D04FEE_.wvu.FilterData" localSheetId="1" hidden="1">Форма2!$F$6:$G$11</definedName>
    <definedName name="Z_EF755EAB_2399_4A71_812F_6B1257A71684_.wvu.FilterData" localSheetId="0" hidden="1">Форма1!$F$6:$G$12</definedName>
    <definedName name="Z_EF755EAB_2399_4A71_812F_6B1257A71684_.wvu.FilterData" localSheetId="1" hidden="1">Форма2!$F$6:$G$11</definedName>
    <definedName name="Z_F1BC1177_1B27_4015_ACB6_4DD7CFA6A184_.wvu.FilterData" localSheetId="0" hidden="1">Форма1!$F$6:$G$12</definedName>
    <definedName name="Z_F1BC1177_1B27_4015_ACB6_4DD7CFA6A184_.wvu.FilterData" localSheetId="1" hidden="1">Форма2!$F$6:$G$11</definedName>
    <definedName name="Z_F37F56AC_5175_460A_B7BE_3BEBE302A8CF_.wvu.FilterData" localSheetId="0" hidden="1">Форма1!$F$6:$G$12</definedName>
    <definedName name="Z_F37F56AC_5175_460A_B7BE_3BEBE302A8CF_.wvu.FilterData" localSheetId="1" hidden="1">Форма2!$F$6:$G$11</definedName>
    <definedName name="Z_F66BE2EB_3C5C_47A5_BE5D_9B4535166F35_.wvu.FilterData" localSheetId="0" hidden="1">Форма1!$F$6:$G$12</definedName>
    <definedName name="Z_F66BE2EB_3C5C_47A5_BE5D_9B4535166F35_.wvu.FilterData" localSheetId="1" hidden="1">Форма2!$F$6:$G$11</definedName>
    <definedName name="Z_F8F73D13_7EE7_4529_957E_438748C7F6D5_.wvu.FilterData" localSheetId="0" hidden="1">Форма1!$F$6:$G$12</definedName>
    <definedName name="Z_F8F73D13_7EE7_4529_957E_438748C7F6D5_.wvu.FilterData" localSheetId="1" hidden="1">Форма2!$F$6:$G$11</definedName>
    <definedName name="Z_F9DBDCBF_926A_4822_81FA_7293395FC1F8_.wvu.FilterData" localSheetId="0" hidden="1">Форма1!$F$6:$G$12</definedName>
    <definedName name="Z_F9DBDCBF_926A_4822_81FA_7293395FC1F8_.wvu.FilterData" localSheetId="1" hidden="1">Форма2!$F$6:$G$11</definedName>
    <definedName name="Z_FAB31A69_DC27_48F7_89E8_D81D26636CF5_.wvu.FilterData" localSheetId="0" hidden="1">Форма1!$F$6:$G$12</definedName>
    <definedName name="Z_FAB31A69_DC27_48F7_89E8_D81D26636CF5_.wvu.FilterData" localSheetId="1" hidden="1">Форма2!$F$6:$G$11</definedName>
    <definedName name="Z_FB141A29_70F7_46B9_9216_61186DFA4E17_.wvu.FilterData" localSheetId="0" hidden="1">Форма1!$F$6:$G$12</definedName>
    <definedName name="Z_FB141A29_70F7_46B9_9216_61186DFA4E17_.wvu.FilterData" localSheetId="1" hidden="1">Форма2!$F$6:$G$11</definedName>
    <definedName name="Z_FEA986A6_6F8C_44B4_8403_B7219E134DE5_.wvu.FilterData" localSheetId="0" hidden="1">Форма1!$F$6:$G$12</definedName>
    <definedName name="Z_FEA986A6_6F8C_44B4_8403_B7219E134DE5_.wvu.FilterData" localSheetId="1" hidden="1">Форма2!$F$6:$G$11</definedName>
    <definedName name="_xlnm.Print_Titles" localSheetId="0">Форма1!$A:$B,Форма1!$6:$8</definedName>
    <definedName name="_xlnm.Print_Titles" localSheetId="1">Форма2!$A:$B,Форма2!$6:$8</definedName>
    <definedName name="_xlnm.Print_Area" localSheetId="0">Форма1!$A$1:$AU$12</definedName>
    <definedName name="_xlnm.Print_Area" localSheetId="1">Форма2!$A$1:$AW$170</definedName>
  </definedNames>
  <calcPr calcId="124519"/>
</workbook>
</file>

<file path=xl/calcChain.xml><?xml version="1.0" encoding="utf-8"?>
<calcChain xmlns="http://schemas.openxmlformats.org/spreadsheetml/2006/main">
  <c r="V148" i="9"/>
  <c r="V147"/>
  <c r="AV155"/>
  <c r="AV154"/>
  <c r="AW154" s="1"/>
  <c r="AV144"/>
  <c r="AV145"/>
  <c r="AV146"/>
  <c r="AW146" s="1"/>
  <c r="AV149"/>
  <c r="AW149" s="1"/>
  <c r="AV150"/>
  <c r="AV151"/>
  <c r="AV152"/>
  <c r="AV153"/>
  <c r="AV143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C13"/>
  <c r="V12"/>
  <c r="C12"/>
  <c r="V11"/>
  <c r="C11"/>
  <c r="V10"/>
  <c r="C10"/>
  <c r="V11" i="5" l="1"/>
  <c r="V12"/>
</calcChain>
</file>

<file path=xl/sharedStrings.xml><?xml version="1.0" encoding="utf-8"?>
<sst xmlns="http://schemas.openxmlformats.org/spreadsheetml/2006/main" count="3634" uniqueCount="380">
  <si>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</si>
  <si>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</si>
  <si>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</si>
  <si>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</si>
  <si>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</si>
  <si>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</si>
  <si>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</si>
  <si>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</si>
  <si>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</si>
  <si>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</si>
  <si>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</si>
  <si>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</si>
  <si>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</si>
  <si>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</si>
  <si>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</si>
  <si>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</si>
  <si>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</si>
  <si>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</si>
  <si>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</si>
  <si>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</si>
  <si>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</si>
  <si>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</si>
  <si>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</si>
  <si>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</si>
  <si>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</si>
  <si>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</si>
  <si>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</si>
  <si>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</si>
  <si>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</si>
  <si>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</si>
  <si>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</si>
  <si>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</si>
  <si>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</si>
  <si>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</si>
  <si>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</si>
  <si>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</si>
  <si>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</si>
  <si>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</si>
  <si>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</si>
  <si>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</si>
  <si>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</si>
  <si>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</si>
  <si>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</si>
  <si>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</si>
  <si>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</si>
  <si>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</si>
  <si>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</si>
  <si>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</si>
  <si>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</si>
  <si>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</si>
  <si>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</si>
  <si>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</si>
  <si>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</si>
  <si>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</si>
  <si>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</si>
  <si>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</si>
  <si>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</si>
  <si>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</si>
  <si>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</si>
  <si>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</si>
  <si>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</si>
  <si>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</si>
  <si>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</si>
  <si>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</si>
  <si>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</si>
  <si>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</si>
  <si>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</si>
  <si>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</si>
  <si>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</si>
  <si>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</si>
  <si>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</si>
  <si>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</si>
  <si>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</si>
  <si>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</si>
  <si>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</si>
  <si>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</si>
  <si>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</si>
  <si>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</si>
  <si>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</si>
  <si>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</si>
  <si>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</si>
  <si>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</si>
  <si>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</si>
  <si>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</si>
  <si>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</si>
  <si>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</si>
  <si>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</si>
  <si>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</si>
  <si>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</si>
  <si>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</si>
  <si>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</si>
  <si>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</si>
  <si>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</si>
  <si>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</si>
  <si>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</si>
  <si>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</si>
  <si>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</si>
  <si>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</si>
  <si>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</si>
  <si>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</si>
  <si>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</si>
  <si>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</si>
  <si>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</si>
  <si>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</si>
  <si>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</si>
  <si>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</si>
  <si>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</si>
  <si>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</si>
  <si>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</si>
  <si>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</si>
  <si>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</si>
  <si>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</si>
  <si>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</si>
  <si>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</si>
  <si>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</si>
  <si>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</si>
  <si>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</si>
  <si>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</si>
  <si>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</si>
  <si>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</si>
  <si>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</si>
  <si>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</si>
  <si>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</si>
  <si>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</si>
  <si>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</si>
  <si>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</si>
  <si>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</si>
  <si>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</si>
  <si>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</si>
  <si>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</si>
  <si>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</si>
  <si>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</si>
  <si>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</si>
  <si>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</si>
  <si>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</si>
  <si>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</si>
  <si>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</si>
  <si>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</si>
  <si>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</si>
  <si>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</si>
  <si>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</si>
  <si>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</si>
  <si>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</si>
  <si>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</si>
  <si>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</si>
  <si>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</si>
  <si>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</si>
  <si>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</si>
  <si>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</si>
  <si>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</si>
  <si>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</si>
  <si>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</si>
  <si>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</si>
  <si>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</si>
  <si>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</si>
  <si>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</si>
  <si>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</si>
  <si>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</si>
  <si>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</si>
  <si>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</si>
  <si>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</si>
  <si>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</si>
  <si>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</si>
  <si>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</si>
  <si>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</si>
  <si>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</si>
  <si>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</si>
  <si>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</si>
  <si>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</si>
  <si>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</si>
  <si>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</si>
  <si>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</si>
  <si>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</si>
  <si>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</si>
  <si>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</si>
  <si>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</si>
  <si>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</si>
  <si>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</si>
  <si>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</si>
  <si>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</si>
  <si>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</si>
  <si>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</si>
  <si>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</si>
  <si>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</si>
  <si>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</si>
  <si>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</si>
  <si>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</si>
  <si>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</si>
  <si>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</si>
  <si>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</si>
  <si>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…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</si>
  <si>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</si>
  <si>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</si>
  <si>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</si>
  <si>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</si>
  <si>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</si>
  <si>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</si>
  <si>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</si>
  <si>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</si>
  <si>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</si>
  <si>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</si>
  <si>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</si>
  <si>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</si>
  <si>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</si>
  <si>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</si>
  <si>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</si>
  <si>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</si>
  <si>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</si>
  <si>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</si>
  <si>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</si>
  <si>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</si>
  <si>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</si>
  <si>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</si>
  <si>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</si>
  <si>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</si>
  <si>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</si>
  <si>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</si>
  <si>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</si>
  <si>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</si>
  <si>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</si>
  <si>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</si>
  <si>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</si>
  <si>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</si>
  <si>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</si>
  <si>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</si>
  <si>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</si>
  <si>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</si>
  <si>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n+4</t>
    </r>
  </si>
  <si>
    <t>23(1)</t>
  </si>
  <si>
    <t>23(2)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</si>
  <si>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</si>
  <si>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</si>
  <si>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</si>
  <si>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</si>
  <si>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</si>
  <si>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Приложение 1</t>
  </si>
  <si>
    <t>Информация о налоговых расходах муниципальных образований Удмуртской Республики для направления в налоговые органы</t>
  </si>
  <si>
    <t>Эффективность налоговой льготы (да/нет)</t>
  </si>
  <si>
    <t>Эффективность налоговой льготы (комментарии)</t>
  </si>
  <si>
    <t>Информация о налоговых расходах муниципальных образований Удмуртской Республики для направления в Министерство финансов Удмуртской Республики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</si>
  <si>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</si>
  <si>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</si>
  <si>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</si>
  <si>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</si>
  <si>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</si>
  <si>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</si>
  <si>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</si>
  <si>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</si>
  <si>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</si>
  <si>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</si>
  <si>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</si>
  <si>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</si>
  <si>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</si>
  <si>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</si>
  <si>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</si>
  <si>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23(5)</t>
  </si>
  <si>
    <t>23(4)</t>
  </si>
  <si>
    <t>2026 год</t>
  </si>
  <si>
    <t>п.4</t>
  </si>
  <si>
    <t>предоставление документов (сведениий), подтверждающих право на предоставление налоговой
льготы по налогу на имущество</t>
  </si>
  <si>
    <t xml:space="preserve">Герои Советского Союза, Герои Российской Федерации, полные кавалеры ордена Славы   </t>
  </si>
  <si>
    <t>неограниченный</t>
  </si>
  <si>
    <t>не установлено</t>
  </si>
  <si>
    <t>социальная</t>
  </si>
  <si>
    <t xml:space="preserve">Земельный налог </t>
  </si>
  <si>
    <t>освобождение от налогообложения</t>
  </si>
  <si>
    <t>100% от ставки налога</t>
  </si>
  <si>
    <t>Инвалиды I и II групп инвалидности</t>
  </si>
  <si>
    <t>Инвалиды с детства</t>
  </si>
  <si>
    <t xml:space="preserve">Ветераны и инвалиды Великой Отечественной войны, а также ветераны и инвалиды боевых действий 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</si>
  <si>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АЭС"(в редакции Закона Российской Федерации от 18 июня 1992 года №3061-1), в соответствии с Федеральным законом от 26 ноября 1998 года №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№ 2-ФЗ "О социальных гарантиях граждан, подвергшихся радиационному воздействию вследствие ядерных испытнаий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</si>
  <si>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</si>
  <si>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</si>
  <si>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п.3</t>
  </si>
  <si>
    <t xml:space="preserve">Граждане, избранные старостами, председателями уличных комитетов, членами добровольной пожарной дружины, добровольной народной дружины </t>
  </si>
  <si>
    <t>Члены многодетных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оканчания обучения, но не дольше чем до достижения ими 23 лет</t>
  </si>
  <si>
    <t>Дети-сироты и дети, оставшиеся без попечения родителей</t>
  </si>
  <si>
    <t>Лица из числа детей-сирот и детей, оставшихся без попечения родителей, обучающиеся в организациях, осуществляющих образовательную деятельность по очной форме обучения до оканчания обучения, но не дольше чем до достижения ими возвраства 23 лет</t>
  </si>
  <si>
    <t>снижение налогового бремени населения</t>
  </si>
  <si>
    <t>удельный вес граждан, получивших льготы  из общего числа граждан имеющих право на получение льготы</t>
  </si>
  <si>
    <t>физические лица</t>
  </si>
  <si>
    <t>Муниципальное образование "Азаматовское"</t>
  </si>
  <si>
    <t>Муниципальное образование "Алнашское"</t>
  </si>
  <si>
    <t>Муниципальное образование "Асановское"</t>
  </si>
  <si>
    <t>Муниципальное образование "Байтеряковское"</t>
  </si>
  <si>
    <t>Муниципальное образование "Варзи-Ятчинское"</t>
  </si>
  <si>
    <t>Муниципальное образование "Кузебаевское"</t>
  </si>
  <si>
    <t>Муниципальное образование "Муважинское"</t>
  </si>
  <si>
    <t>Муниципальное образование "Писеевское"</t>
  </si>
  <si>
    <t>Муниципальное образование "Ромашкинское"</t>
  </si>
  <si>
    <t>Муниципальное образование "Староутчанское"</t>
  </si>
  <si>
    <t>Муниципальное образование "Техникумовское"</t>
  </si>
  <si>
    <t>Муниципальное образование "Удмурт-Тоймобашское"</t>
  </si>
  <si>
    <t>Решение Совета депутатов муниципального образования "Азаматовское" от 22.11.2019г. №  94-IV "О налоге на имущество физических лиц" (ранее Решение Совета депутатом МО "Азаматовское" от 26.11.2014г. № 80-III)</t>
  </si>
  <si>
    <t>Решение Совета депутатов муниципального образования "Азаматовское" от 22.11.2019г. № 95-IV "О земельном налоге " (ранее Решение Совета депутатов муниципального образования "Азаматовское" от 26.11.2014г. № 79-III "О земельном налоге ")</t>
  </si>
  <si>
    <t>Решение Совета депутатов муниципального образования "Алнашское" от 28.11.2019г. №  24/120 "О налоге на имущество физических лиц" (ранее Решение Совета депутатов муниципального образования "Алнашское" от 27.11.2014г. №  17/82 "О налоге на имущество физических лиц")</t>
  </si>
  <si>
    <t>Решение Совета депутатов муниципального образования "Алнашское" от 28.11.2019г. №  24/119 "О Земельном налоге" (ранее Решение Совета депутатов муниципального образования "Алнашское" от 27.11.2014г. № 17/81 "О Земельном налоге")</t>
  </si>
  <si>
    <t>Решение Совета депутатов муниципального образования "Асановское" от 22.11.2019г. №  93-4 "О налоге на имущество физических лиц" (ранее Решение Совета депутатов муниципального образования "Асановское" от 26.11.2014г. №  74-3 "О налоге на имущество физических лиц")</t>
  </si>
  <si>
    <t>Решение Совета депутатов муниципального образования "Асановское" от 22.11.2019г. №  94-4 "О Земельном налоге" (ранее Решение Совета депутатов муниципального образования "Асановское" от 26.11.2014г.  №  73-3 "О Земельном налоге")</t>
  </si>
  <si>
    <t>Решение Совета депутатов муниципального образования "Байтеряковское" от 28.11.2019г. №  20-98 "О налоге на имущество физических лиц" (ранее Решение Совета депутатов муниципального образования "Байтеряковское" от 27.11.2014г. №  81-18 "О налоге на имущество физических лиц")</t>
  </si>
  <si>
    <t>Решение Совета депутатов муниципального образования "Байтеряковское" от 28.11.2019г. №  20-99 "О Земельном налоге" (ранее Решение Совета депутатов муниципального образования "Байтеряковское" от 27ю11ю2014г. №  82-18"О Земельном налоге")</t>
  </si>
  <si>
    <t>Решение Совета депутатов муниципального образования "Варзи-Ятчинское" от 22.11.2019г. № 86-IV "О налоге на имущество физических лиц" (ранее Решение Совета депутатов муниципального образования "Варзи-Ятчинское" от 20.11.2014г. № 89-III "О налоге на имущество физических лиц")</t>
  </si>
  <si>
    <t>Решение Совета депутатов муниципального образования "Варзи-Ятчинское" от 22.11.2019г. №  85-IV "О Земельном налоге" ( ранее Решение Совета депутатов муниципального образования "Варзи-Ятчинское" от 20.11.2014г. № 90-III "О Земельном налоге")</t>
  </si>
  <si>
    <t xml:space="preserve">Решение Совета депутатов муниципального образования "Кузебаевское" от 26.11.2019г. №  19-96 "О налоге на имущество физических лиц"  ( ранее Решение Совета депутатов муниципального образования "Кузебаевское" от 27.11.2014г. №  18-76 "О налоге на имущество физических лиц" ) </t>
  </si>
  <si>
    <t xml:space="preserve">Решение Совета депутатов муниципального образования "Кузебаевское" от 26.11.2019г. №  19-95 "О Земельном налоге" ( ранее Решение Совета депутатов муниципального образования "Кузебаевское" от 27.11.2014г.. №  18-76 "О Земельном налоге") </t>
  </si>
  <si>
    <t>Решение Совета депутатов муниципального образования "Муважинское" от 25.11.2019г. №  18/86 "О налоге на имущество физических лиц" (ранее Решение Совета депутатов муниципального образования "Муважинское" от27.11.2014г. №  18-73 "О налоге на имущество физических лиц")</t>
  </si>
  <si>
    <t>Решение Совета депутатов муниципального образования "Муважинское" от 25.11.2019г. №  18/85 "О Земельном налоге" (ранее Решение Совета депутатов муниципального образования "Муважинское" от27.11.2014г. №  18-74 "О Земельном налоге")</t>
  </si>
  <si>
    <t xml:space="preserve">Решение Совета депутатов муниципального образования "Писеевское" от 22.11.2019г. №  85-IV "О налоге на имущество физических лиц" ( ранее Решение Совета депутатов муниципального образования "Писеевское" от 27.11.2014г. №  17-2 "О налоге на имущество физических лиц") </t>
  </si>
  <si>
    <t>Решение Совета депутатов муниципального образования "Писеевское" от 22.11.2019г. №  84-IV "О Земельном налоге" (ранее Решение Совета депутатов муниципального образования "Писеевское" от 27.11.2014г. № 17-3 "О Земельном налоге")</t>
  </si>
  <si>
    <t>Решение Совета депутатов муниципального образования "Ромашкинское" от 25.11.2019г. №  20/88 "О налоге на имущество физических лиц" (ранее Решение Совета депутатов муниципального образования "Ромашкинское" от 27.11.2014г. №  18/86 "О налоге на имущество физических лиц")</t>
  </si>
  <si>
    <t>Решение Совета депутатов муниципального образования "Ромашкинское" от 25.11.2019г. №  20/87 "О Земельном налоге" 9ранее Решение Совета депутатов муниципального образования "Ромашкинское" от 27.11.2014г. №  18/87 "О Земельном налоге")</t>
  </si>
  <si>
    <t>Решение Совета депутатов муниципального образования "Староутчанское" от 26.11.2019г. №  89-4 "О налоге на имущество физических лиц" (ранее Решение Совета депутатов муниципального образования "Староутчанское" от 27.11.2014г. №  73-3 "О налоге на имущество физических лиц")</t>
  </si>
  <si>
    <t>Решение Совета депутатов муниципального образования "Староутчанское" от 26.11.2019г. №  88-4 "О Земельном налоге" (ранее Решение Совета депутатов муниципального образования "Староутчанское" от 27.11.2014г. №  73-4 "О Земельном налоге")</t>
  </si>
  <si>
    <t>Решение Совета депутатов муниципального образования "Техникумовское" от 20.11.2019г. №  84 "О налоге на имущество физических лиц" (ранее Решение Совета депутатов муниципального образования "Техникумовское" от 27.11.2014г. №  86 "О налоге на имущество физических лиц")</t>
  </si>
  <si>
    <t>Решение Совета депутатов муниципального образования "Техникумовское" от 20.11.2019г. №  85 "О Земельном налоге" (ранее Решение Совета депутатов муниципального образования "Техникумовское" от 27.11.2014г. №  85 "О Земельном налоге")</t>
  </si>
  <si>
    <t>Решение Совета депутатов муниципального образования "Удмурт-Тоймобашское" от 21.11.2019г. №  18/90 "О налоге на имущество физических лиц" (ранее Решение Совета депутатов муниципального образования "Удмурт-Тоймобашское" от 26.11.2014г. №  17/74  "О налоге на имущество физических лиц")</t>
  </si>
  <si>
    <t>Решение Совета депутатов муниципального образования "Удмурт-Тоймобашское" от 21.11.2019г. №  18/89 "О Земельном налоге" (ранее Решение Совета депутатов муниципального образования "Удмурт-Тоймобашское" от 26.11.2014г. №  17/73 "О Земельном налоге")</t>
  </si>
  <si>
    <t>1807095400000004000013200</t>
  </si>
  <si>
    <t>18082412000000003000013200</t>
  </si>
  <si>
    <t>18072411900000004000013200</t>
  </si>
  <si>
    <t>1808093400000003000013200</t>
  </si>
  <si>
    <t>1807094400000004000013200</t>
  </si>
  <si>
    <t>1808209800000003000013200</t>
  </si>
  <si>
    <t>1807209900000004000013200</t>
  </si>
  <si>
    <t>1808086400000003000013200</t>
  </si>
  <si>
    <t>1807085400000004000013200</t>
  </si>
  <si>
    <t>1808199600000003000013200</t>
  </si>
  <si>
    <t>1807199500000004000013200</t>
  </si>
  <si>
    <t>1808188600000003000013200</t>
  </si>
  <si>
    <t>1807188500000004000013200</t>
  </si>
  <si>
    <t>1808085400000003000013200</t>
  </si>
  <si>
    <t>1807084400000004000013200</t>
  </si>
  <si>
    <t>1808208800000003000013200</t>
  </si>
  <si>
    <t>1807188700000004000013200</t>
  </si>
  <si>
    <t>1808089400000003000013200</t>
  </si>
  <si>
    <t>1807073400000004000013200</t>
  </si>
  <si>
    <t>1808008400000003000013200</t>
  </si>
  <si>
    <t>1807008500000004000013200</t>
  </si>
  <si>
    <t>1808189000000003000013200</t>
  </si>
  <si>
    <t>1807177300000004000013200</t>
  </si>
  <si>
    <t>1808043900000001000024200</t>
  </si>
  <si>
    <t>Муниципальное образование "Муниципальный округ Алнашский район Удмуртской Республики"</t>
  </si>
  <si>
    <t>Решение Совета депутатов муниципального образования "Муниципальный округ Алнашский район Удмуртской Республики" "О налоге на имущество на территории мниципального образования "Муниципальный округ Алнашский район Удмуртской Республики"" от 23.11.2021 г. № 4/39 (в редакции Решения Совета депутатов муниципального образования "Муниципальный округ Алнашский район Удмуртской Республики" " О внесении изменений в Решение Совета депутатов муниципального образования "Муниципальный округ Алнашский район Удмуртской Республики"  от 23.11.2021 г. №4/39 "О налоге на имущество физических лиц на территории муниципального образования "Муниципальный округ Алнашский район Удмуртской Республики" от 12.04.2022 г. № 8/190)</t>
  </si>
  <si>
    <t>п.1</t>
  </si>
  <si>
    <t>предоставление документов (сведениий), подтверждающих право на предоставление пониженной ставки по налогу</t>
  </si>
  <si>
    <t>физические лица, индивидуальные предприниматели</t>
  </si>
  <si>
    <t>до даты прекращения льготы</t>
  </si>
  <si>
    <t>пониженая ставка 1%(В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расположенных на территории муниципального образования )</t>
  </si>
  <si>
    <t xml:space="preserve">стимулирующая </t>
  </si>
  <si>
    <t>поддержка МСП</t>
  </si>
  <si>
    <t xml:space="preserve">пониженная ставка по налогу на имущество физических лиц </t>
  </si>
  <si>
    <t>снижение на 1 п.п.</t>
  </si>
  <si>
    <t>1808043900000003000013200</t>
  </si>
  <si>
    <t>Решение Совета депутатов муниципального образования "Муниципальный округ Алнашский район Удмуртской Республики" "О налоге на имущество на территории мниципального образования "Муниципальный округ Алнашский район Удмуртской Республики"" от 23.11.2021 г. № 4/39</t>
  </si>
  <si>
    <t>1807043800000004000013200</t>
  </si>
  <si>
    <t>Решение Совета депутатов муниципального образования "Муниципальный округ Алнашский район Удмуртской Республики" "О земельном налоге на территории муниципального образования "Муниципальный округ Алнашский район Удмуртской Республики"" от 23.11.2021 г. № 4/38</t>
  </si>
  <si>
    <t>Решение Совета депутатов муниципального образования "Муниципальный округ Алнашский район Удмуртской Республики" " О внесении изменений в Решение Совета депутатов муниципального образования "Муниципальный округ Алнашский район Удмуртской Республики"  от 23.11.2021 г. №4/39 "О налоге на имущество физических лиц на территории муниципального образования "Муниципальный округ Алнашский район Удмуртской Республики" от 12.04.2022 г. № 8/190</t>
  </si>
  <si>
    <t>пониженная ставка 1%(В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расположенных на территории муниципального образования )</t>
  </si>
  <si>
    <t>Муниципальное образование "Удмурт-Тоймабашское"</t>
  </si>
  <si>
    <t>Да</t>
  </si>
  <si>
    <t>Х</t>
  </si>
  <si>
    <t>п.2</t>
  </si>
  <si>
    <t>Решение Совета депутатов муниципального образования "Муниципальный округ Алнашский район Удмуртской Республики"  от 28.02.2023г. №13/271  "О внесении изменений в Решение Совета депутатов муниципального образования "Муниципальный округ Алнашский район Удмуртской Республики" о налоге на имущество физических лиц на терриртории муниципального образования "Муниципальный округ Алнашский район Удмуртской Респубики" от 23.11.2021г. №4/39"</t>
  </si>
  <si>
    <t>снижения на 1,5 п.п.</t>
  </si>
  <si>
    <t>пониженная налоговая ставка 0,5% (В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расположенных на территории муниципального образования кадастровая стоимость которых не првышает 20 млн. руб (включительно))</t>
  </si>
  <si>
    <t>пониженная налоговая ствака 1 %(В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расположенных на территории муниципального образования кадастровая стоимость которых  свыше 20 млн. руб. до 30 млн.руб.(включительно))</t>
  </si>
  <si>
    <t>18091918700000002000021400</t>
  </si>
  <si>
    <t>Мунициапльное образование "Алнашский район"</t>
  </si>
  <si>
    <t>Решение Алнашского районного Совета депутатов от 26.10.2009 N 19/187 "О едином налоге на вмененный доход для отдельных видов деятельности на территории муниципального образования "Алнашский район"</t>
  </si>
  <si>
    <t xml:space="preserve">Осуществление видов предпринимательской деятельности, указанных в п. 1 решения Алнашского районного Совета депутатов от 26.10.2009 N 19/187 </t>
  </si>
  <si>
    <t>Организации и ИП применяющие систему ЕНВД</t>
  </si>
  <si>
    <t>не ограниченный-до даты прекращения льготы</t>
  </si>
  <si>
    <t>вычет из налоговой базы</t>
  </si>
  <si>
    <t>стимулирующая</t>
  </si>
  <si>
    <t>Создание условий для развития малого и среднего предпринимательства на территории Алнашского района</t>
  </si>
  <si>
    <t>в размере снижения доходов с учетом К-2</t>
  </si>
  <si>
    <t>Число субъектов малого и среднего предпринимательства  в расчете на 10000 человек населения,  ед</t>
  </si>
  <si>
    <t>49.3;49.4;51.1;51.21;52.21.21;52.23;32.99.8;59.14;90;91.02;91.04.1;86.90.4;93;96.04;79;55;56;85.41;88.91;82.3;95;96.01;96.02;86.23;45.11.2;45.11.3;45.19.2;45.19.3;45.32;45.40.2;45.40.3;47.19;47.4;47.5;47.6;47.7;47.82;47.89;47.99.2;60;63.12.1;63.91;18.11;58.11;58.13;58.14</t>
  </si>
  <si>
    <t>организации и ИП</t>
  </si>
  <si>
    <t>архивный</t>
  </si>
</sst>
</file>

<file path=xl/styles.xml><?xml version="1.0" encoding="utf-8"?>
<styleSheet xmlns="http://schemas.openxmlformats.org/spreadsheetml/2006/main">
  <numFmts count="8">
    <numFmt numFmtId="164" formatCode="#,##0_ ;[Red]\-#,##0\ "/>
    <numFmt numFmtId="165" formatCode="General_)"/>
    <numFmt numFmtId="166" formatCode="_-* #,##0.00_р_._-;\-* #,##0.00_р_._-;_-* &quot;-&quot;??_р_._-;_-@_-"/>
    <numFmt numFmtId="167" formatCode="dd/mm/yy;@"/>
    <numFmt numFmtId="168" formatCode="0_ ;[Red]\-0\ "/>
    <numFmt numFmtId="169" formatCode="#,##0.000_ ;[Red]\-#,##0.000\ "/>
    <numFmt numFmtId="170" formatCode="0.000_ ;[Red]\-0.000\ "/>
    <numFmt numFmtId="171" formatCode="#,##0.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6" fontId="10" fillId="0" borderId="0" applyFont="0" applyFill="0" applyBorder="0" applyAlignment="0" applyProtection="0"/>
    <xf numFmtId="0" fontId="2" fillId="0" borderId="0"/>
    <xf numFmtId="0" fontId="1" fillId="0" borderId="0"/>
  </cellStyleXfs>
  <cellXfs count="126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top" wrapText="1"/>
    </xf>
    <xf numFmtId="0" fontId="20" fillId="3" borderId="0" xfId="27" applyFont="1" applyFill="1" applyAlignment="1">
      <alignment vertical="top" wrapText="1"/>
    </xf>
    <xf numFmtId="49" fontId="19" fillId="0" borderId="0" xfId="27" applyNumberFormat="1" applyFont="1" applyAlignment="1">
      <alignment horizontal="center" vertical="center"/>
    </xf>
    <xf numFmtId="0" fontId="19" fillId="0" borderId="0" xfId="27" applyFont="1" applyAlignment="1">
      <alignment vertical="center"/>
    </xf>
    <xf numFmtId="0" fontId="19" fillId="0" borderId="0" xfId="27" applyFont="1"/>
    <xf numFmtId="49" fontId="13" fillId="0" borderId="1" xfId="2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0" fontId="25" fillId="0" borderId="0" xfId="27" applyFont="1" applyAlignment="1">
      <alignment horizont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20" fillId="3" borderId="0" xfId="27" applyFont="1" applyFill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4" fontId="21" fillId="2" borderId="1" xfId="1" applyNumberFormat="1" applyFont="1" applyFill="1" applyBorder="1" applyAlignment="1">
      <alignment horizontal="center" vertical="center" wrapText="1"/>
    </xf>
    <xf numFmtId="0" fontId="26" fillId="0" borderId="1" xfId="27" applyFont="1" applyBorder="1" applyAlignment="1">
      <alignment horizontal="left" vertical="center" wrapText="1"/>
    </xf>
    <xf numFmtId="0" fontId="18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 wrapText="1"/>
    </xf>
    <xf numFmtId="0" fontId="27" fillId="0" borderId="0" xfId="27" applyFont="1" applyAlignment="1">
      <alignment horizontal="left" vertical="center" wrapText="1"/>
    </xf>
    <xf numFmtId="0" fontId="27" fillId="0" borderId="0" xfId="27" applyFont="1" applyAlignment="1">
      <alignment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32" fillId="5" borderId="1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164" fontId="33" fillId="5" borderId="1" xfId="1" applyNumberFormat="1" applyFont="1" applyFill="1" applyBorder="1" applyAlignment="1">
      <alignment horizontal="right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34" fillId="5" borderId="1" xfId="1" applyNumberFormat="1" applyFont="1" applyFill="1" applyBorder="1" applyAlignment="1">
      <alignment horizontal="center" vertical="center" wrapText="1"/>
    </xf>
    <xf numFmtId="168" fontId="18" fillId="5" borderId="1" xfId="1" applyNumberFormat="1" applyFont="1" applyFill="1" applyBorder="1" applyAlignment="1">
      <alignment horizontal="center" vertical="center" wrapText="1"/>
    </xf>
    <xf numFmtId="168" fontId="18" fillId="0" borderId="1" xfId="1" applyNumberFormat="1" applyFont="1" applyFill="1" applyBorder="1" applyAlignment="1">
      <alignment horizontal="center" vertical="center" wrapText="1"/>
    </xf>
    <xf numFmtId="168" fontId="18" fillId="6" borderId="1" xfId="1" applyNumberFormat="1" applyFont="1" applyFill="1" applyBorder="1" applyAlignment="1">
      <alignment horizontal="center" vertical="center" wrapText="1"/>
    </xf>
    <xf numFmtId="3" fontId="21" fillId="5" borderId="1" xfId="1" applyNumberFormat="1" applyFont="1" applyFill="1" applyBorder="1" applyAlignment="1">
      <alignment horizontal="center" vertical="center"/>
    </xf>
    <xf numFmtId="164" fontId="21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left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3" fontId="13" fillId="0" borderId="2" xfId="1" applyNumberFormat="1" applyFont="1" applyFill="1" applyBorder="1" applyAlignment="1">
      <alignment horizontal="center" vertical="center" wrapText="1"/>
    </xf>
    <xf numFmtId="167" fontId="13" fillId="0" borderId="2" xfId="2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left" vertical="top" wrapText="1"/>
    </xf>
    <xf numFmtId="164" fontId="13" fillId="0" borderId="1" xfId="1" applyNumberFormat="1" applyFont="1" applyFill="1" applyBorder="1" applyAlignment="1">
      <alignment horizontal="center" vertical="center"/>
    </xf>
    <xf numFmtId="49" fontId="13" fillId="0" borderId="2" xfId="2" applyNumberFormat="1" applyFont="1" applyFill="1" applyBorder="1" applyAlignment="1">
      <alignment horizontal="left" vertical="center" wrapText="1"/>
    </xf>
    <xf numFmtId="49" fontId="13" fillId="0" borderId="1" xfId="2" applyNumberFormat="1" applyFont="1" applyFill="1" applyBorder="1" applyAlignment="1">
      <alignment horizontal="left" vertical="center" wrapText="1"/>
    </xf>
    <xf numFmtId="169" fontId="13" fillId="0" borderId="1" xfId="1" applyNumberFormat="1" applyFont="1" applyFill="1" applyBorder="1" applyAlignment="1">
      <alignment horizontal="center" vertical="center" wrapText="1"/>
    </xf>
    <xf numFmtId="169" fontId="18" fillId="0" borderId="1" xfId="1" applyNumberFormat="1" applyFont="1" applyFill="1" applyBorder="1" applyAlignment="1">
      <alignment horizontal="center" vertical="center" wrapText="1"/>
    </xf>
    <xf numFmtId="169" fontId="13" fillId="0" borderId="1" xfId="2" applyNumberFormat="1" applyFont="1" applyFill="1" applyBorder="1" applyAlignment="1">
      <alignment horizontal="center" vertical="center" wrapText="1"/>
    </xf>
    <xf numFmtId="170" fontId="18" fillId="0" borderId="1" xfId="1" applyNumberFormat="1" applyFont="1" applyFill="1" applyBorder="1" applyAlignment="1">
      <alignment horizontal="center" vertical="center" wrapText="1"/>
    </xf>
    <xf numFmtId="170" fontId="6" fillId="0" borderId="1" xfId="2" applyNumberFormat="1" applyFont="1" applyFill="1" applyBorder="1" applyAlignment="1">
      <alignment horizontal="center" vertical="center" wrapText="1"/>
    </xf>
    <xf numFmtId="171" fontId="13" fillId="0" borderId="1" xfId="2" applyNumberFormat="1" applyFont="1" applyFill="1" applyBorder="1" applyAlignment="1">
      <alignment horizontal="center" vertical="center" wrapText="1"/>
    </xf>
    <xf numFmtId="171" fontId="18" fillId="0" borderId="1" xfId="1" applyNumberFormat="1" applyFont="1" applyFill="1" applyBorder="1" applyAlignment="1">
      <alignment horizontal="center" vertical="center" wrapText="1"/>
    </xf>
    <xf numFmtId="3" fontId="13" fillId="0" borderId="2" xfId="2" applyNumberFormat="1" applyFont="1" applyFill="1" applyBorder="1" applyAlignment="1">
      <alignment horizontal="center" vertical="center" wrapText="1"/>
    </xf>
    <xf numFmtId="171" fontId="13" fillId="0" borderId="2" xfId="2" applyNumberFormat="1" applyFont="1" applyFill="1" applyBorder="1" applyAlignment="1">
      <alignment horizontal="center" vertical="center" wrapText="1"/>
    </xf>
    <xf numFmtId="171" fontId="18" fillId="0" borderId="2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vertical="center"/>
    </xf>
    <xf numFmtId="164" fontId="13" fillId="0" borderId="3" xfId="1" applyNumberFormat="1" applyFont="1" applyFill="1" applyBorder="1" applyAlignment="1">
      <alignment horizontal="center" vertical="center" wrapText="1"/>
    </xf>
    <xf numFmtId="168" fontId="18" fillId="0" borderId="3" xfId="1" applyNumberFormat="1" applyFont="1" applyFill="1" applyBorder="1" applyAlignment="1">
      <alignment horizontal="center" vertical="center" wrapText="1"/>
    </xf>
    <xf numFmtId="168" fontId="26" fillId="0" borderId="2" xfId="1" applyNumberFormat="1" applyFont="1" applyFill="1" applyBorder="1" applyAlignment="1">
      <alignment horizontal="center" vertical="center" wrapText="1"/>
    </xf>
    <xf numFmtId="3" fontId="13" fillId="0" borderId="3" xfId="2" applyNumberFormat="1" applyFont="1" applyFill="1" applyBorder="1" applyAlignment="1">
      <alignment horizontal="center" vertical="center" wrapText="1"/>
    </xf>
    <xf numFmtId="3" fontId="13" fillId="0" borderId="5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36" fillId="0" borderId="8" xfId="1" applyNumberFormat="1" applyFont="1" applyFill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3;&#1077;&#1089;&#1072;&#1088;&#1077;&#1074;/2021/&#1054;&#1094;&#1077;&#1085;&#1082;&#1072;%20&#1101;&#1092;%20&#1085;&#1072;&#1083;&#1086;&#1075;&#1086;&#1074;&#1099;&#1093;%20&#1083;&#1100;&#1075;&#1086;&#1090;/&#1050;&#1086;&#1087;&#1080;&#1103;%20&#1055;&#1088;&#1080;&#1083;&#1086;&#1078;&#1077;&#1085;&#1080;&#1077;%20&#8470;%201%20&#1082;%20&#1042;&#1061;.1353%20&#1086;&#1090;%2018.03.2021%2015_42_37%20(68630534%20v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1"/>
      <sheetName val="Форма2"/>
      <sheetName val="Справочники"/>
    </sheetNames>
    <sheetDataSet>
      <sheetData sheetId="0"/>
      <sheetData sheetId="1"/>
      <sheetData sheetId="2">
        <row r="32">
          <cell r="A32" t="str">
            <v>1</v>
          </cell>
          <cell r="B32" t="str">
            <v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v>
          </cell>
        </row>
        <row r="33">
          <cell r="A33" t="str">
            <v>1.1</v>
          </cell>
          <cell r="B33" t="str">
            <v>1.1 - Расходные обязательства по полномочиям в сфере содержания органов государственной власти субъектов РФ</v>
          </cell>
        </row>
        <row r="34">
          <cell r="A34" t="str">
            <v>1.2</v>
          </cell>
          <cell r="B34" t="str">
            <v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v>
          </cell>
        </row>
        <row r="35">
          <cell r="A35" t="str">
            <v>1.3</v>
          </cell>
          <cell r="B35" t="str">
    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36">
          <cell r="A36" t="str">
            <v>1.4</v>
          </cell>
          <cell r="B36" t="str">
            <v>1.4 - Расходы на обеспечение деятельности государственных учреждений субъектов РФ и муниципальных учреждений</v>
          </cell>
        </row>
        <row r="37">
          <cell r="A37" t="str">
            <v>2</v>
          </cell>
          <cell r="B37" t="str">
            <v>2 - Поддержка экономики, малого и среднего предпринимательства</v>
          </cell>
        </row>
        <row r="38">
          <cell r="A38" t="str">
            <v>2.1</v>
          </cell>
          <cell r="B38" t="str">
            <v>2.1 - Расходные обязательства по полномочиям в сфере поддержки сельского хозяйства в части растениеводства</v>
          </cell>
        </row>
        <row r="39">
          <cell r="A39" t="str">
            <v>2.2</v>
          </cell>
          <cell r="B39" t="str">
            <v>2.2 - Расходные обязательства по полномочиям в сфере поддержки сельского хозяйства в части животноводства</v>
          </cell>
        </row>
        <row r="40">
          <cell r="A40" t="str">
            <v>2.3</v>
          </cell>
          <cell r="B40" t="str">
            <v>2.3 - Расходные обязательства по полномочиям в сфере поддержки сельского хозяйства в части рыбоводства</v>
          </cell>
        </row>
        <row r="41">
          <cell r="A41" t="str">
            <v>2.4</v>
          </cell>
          <cell r="B41" t="str">
            <v>2.4 - Расходные обязательства по полномочиям в сфере поддержки малого и среднего предпринимательства</v>
          </cell>
        </row>
        <row r="42">
          <cell r="A42" t="str">
            <v>2.5</v>
          </cell>
          <cell r="B42" t="str">
            <v>2.5 - Расходные обязательства по полномочиям в сфере поддержки промышленности</v>
          </cell>
        </row>
        <row r="43">
          <cell r="A43" t="str">
            <v>2.6</v>
          </cell>
          <cell r="B43" t="str">
            <v>2.6 - Расходные обязательства по полномочиям в сфере создания и размещения территорий, имеющих особый экономический статус</v>
          </cell>
        </row>
        <row r="44">
          <cell r="A44" t="str">
            <v>3</v>
          </cell>
          <cell r="B44" t="str">
            <v>3 - Осуществление дорожной деятельности</v>
          </cell>
        </row>
        <row r="45">
          <cell r="A45" t="str">
            <v>4</v>
          </cell>
          <cell r="B45" t="str">
            <v>4 - Организация транспортного обслуживания населения:</v>
          </cell>
        </row>
        <row r="46">
          <cell r="A46" t="str">
            <v>4.1</v>
          </cell>
          <cell r="B46" t="str">
            <v>4.1 - Организация транспортного обслуживания населения воздушным транспортом</v>
          </cell>
        </row>
        <row r="47">
          <cell r="A47" t="str">
            <v>4.2</v>
          </cell>
          <cell r="B47" t="str">
            <v>4.2 - Организация транспортного обслуживания населения водным транспортом</v>
          </cell>
        </row>
        <row r="48">
          <cell r="A48" t="str">
            <v>4.3</v>
          </cell>
          <cell r="B48" t="str">
            <v>4.3 - Организация транспортного обслуживания населения автомобильным транспортом</v>
          </cell>
        </row>
        <row r="49">
          <cell r="A49" t="str">
            <v>4.4</v>
          </cell>
          <cell r="B49" t="str">
            <v>4.4 - Организация транспортного обслуживания населения железнодорожным транспортом</v>
          </cell>
        </row>
        <row r="50">
          <cell r="A50" t="str">
            <v>4.5</v>
          </cell>
          <cell r="B50" t="str">
            <v>4.5 - Организация транспортного обслуживания населения электрическим транспортом</v>
          </cell>
        </row>
        <row r="51">
          <cell r="A51" t="str">
            <v>4.6</v>
          </cell>
          <cell r="B51" t="str">
            <v>4.6 - Организация транспортного обслуживания населения внеуличным транспортом</v>
          </cell>
        </row>
        <row r="52">
          <cell r="A52" t="str">
            <v>5</v>
          </cell>
          <cell r="B52" t="str">
            <v>5 - Тарифное регулирование в сфере коммунального хозяйства</v>
          </cell>
        </row>
        <row r="53">
          <cell r="A53" t="str">
            <v>6</v>
          </cell>
          <cell r="B53" t="str">
            <v>6 - Образование</v>
          </cell>
        </row>
        <row r="54">
          <cell r="A54" t="str">
            <v>6.1</v>
          </cell>
          <cell r="B54" t="str">
            <v>6.1 - Оплата труда и содержание образовательных организаций</v>
          </cell>
        </row>
        <row r="55">
          <cell r="A55" t="str">
            <v>6.2</v>
          </cell>
          <cell r="B55" t="str">
            <v>6.2 - Расходные обязательства по организации отдыха и оздоровления детей</v>
          </cell>
        </row>
        <row r="56">
          <cell r="A56" t="str">
            <v>7</v>
          </cell>
          <cell r="B56" t="str">
            <v>7 - Культура</v>
          </cell>
        </row>
        <row r="57">
          <cell r="A57" t="str">
            <v>8</v>
          </cell>
          <cell r="B57" t="str">
            <v>8 - Расходные обязательства по осуществлению полномочий в сфере здравоохранения</v>
          </cell>
        </row>
        <row r="58">
          <cell r="A58" t="str">
            <v>8.1</v>
          </cell>
          <cell r="B58" t="str">
            <v>8.1 - 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59">
          <cell r="A59" t="str">
            <v>8.2</v>
          </cell>
          <cell r="B59" t="str">
            <v>8.2 - Организация оказания медицинской помощи отдельным категориям граждан</v>
          </cell>
        </row>
        <row r="60">
          <cell r="A60" t="str">
            <v>8.3</v>
          </cell>
          <cell r="B60" t="str">
            <v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61">
          <cell r="A61" t="str">
            <v>9</v>
          </cell>
          <cell r="B61" t="str">
            <v>9 - Обязательное медицинское страхование неработающего населения</v>
          </cell>
        </row>
        <row r="62">
          <cell r="A62" t="str">
            <v>10</v>
          </cell>
          <cell r="B62" t="str">
            <v>10 - Социальная поддержка населения</v>
          </cell>
        </row>
        <row r="63">
          <cell r="A63" t="str">
            <v>10.1</v>
          </cell>
          <cell r="B63" t="str">
            <v>10.1 - Расходные обязательства по оплате труда и содержанию организаций социального обслуживания</v>
          </cell>
        </row>
        <row r="64">
          <cell r="A64" t="str">
            <v>10.2</v>
          </cell>
          <cell r="B64" t="str">
            <v>10.2 - Расходные обязательства по предоставлению мер социальной поддержки льготным категориям граждан</v>
          </cell>
        </row>
        <row r="65">
          <cell r="A65" t="str">
            <v>10.3</v>
          </cell>
          <cell r="B65" t="str">
            <v>10.3 - Расходные обязательства по предоставлению мер социальной поддержки гражданам по установленным критериям нуждаемости</v>
          </cell>
        </row>
        <row r="66">
          <cell r="A66" t="str">
            <v>10.4</v>
          </cell>
          <cell r="B66" t="str">
            <v>10.4 - 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67">
          <cell r="A67" t="str">
            <v>10.5</v>
          </cell>
          <cell r="B67" t="str">
            <v>10.5 - Расходные обязательства по предоставлению региональных социальных доплат к пенсии</v>
          </cell>
        </row>
        <row r="68">
          <cell r="A68" t="str">
            <v>10.6</v>
          </cell>
          <cell r="B68" t="str">
            <v>10.6 - Расходные обязательства по предоставлению доплат к пенсии гражданам, проходившим государственную службу субъекта РФ</v>
          </cell>
        </row>
        <row r="69">
          <cell r="A69" t="str">
            <v>11</v>
          </cell>
          <cell r="B69" t="str">
            <v>11 - Физическая культура и спорт</v>
          </cell>
        </row>
        <row r="70">
          <cell r="A70" t="str">
            <v>11.1</v>
          </cell>
          <cell r="B70" t="str">
            <v>11.1 - Содержание учреждений физической культуры и спорта</v>
          </cell>
        </row>
        <row r="71">
          <cell r="A71" t="str">
            <v>11.2</v>
          </cell>
          <cell r="B71" t="str">
            <v>11.2 - Проведение массовых мероприятий в сфере физической культуры</v>
          </cell>
        </row>
        <row r="72">
          <cell r="A72" t="str">
            <v>12</v>
          </cell>
          <cell r="B72" t="str">
            <v>12 - Тушение пожаров (за исключением лесных пожаров); 
ликвидация чрезвычайных ситуаций, первичные меры пожарной безопасности:</v>
          </cell>
        </row>
        <row r="73">
          <cell r="A73" t="str">
            <v>12.1</v>
          </cell>
          <cell r="B73" t="str">
            <v>12.1 - Содержание противопожарных (пожарно-спасательных и спасательных) служб субъекта РФ</v>
          </cell>
        </row>
        <row r="74">
          <cell r="A74" t="str">
            <v>12.2</v>
          </cell>
          <cell r="B74" t="str">
            <v>12.2 - Тушение пожаров (за исключением лесных пожаров), ликвидация чрезвычайных ситуаций, первичные меры пожарной безопасности</v>
          </cell>
        </row>
        <row r="75">
          <cell r="A75" t="str">
            <v>13</v>
          </cell>
          <cell r="B75" t="str">
            <v>13 - Привлечение заемных средств, а также обслуживание и погашение долговых обязательств</v>
          </cell>
        </row>
        <row r="76">
          <cell r="A76" t="str">
            <v>14</v>
          </cell>
          <cell r="B76" t="str">
    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7">
          <cell r="A77" t="str">
            <v>15</v>
          </cell>
          <cell r="B77" t="str">
            <v>15 - 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78">
          <cell r="A78" t="str">
            <v>16</v>
          </cell>
          <cell r="B78" t="str">
            <v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9">
          <cell r="A79" t="str">
            <v>17</v>
          </cell>
          <cell r="B79" t="str">
            <v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80">
          <cell r="A80" t="str">
            <v>18</v>
          </cell>
          <cell r="B80" t="str">
            <v>18 - Строительство и содержание жилья - вопросы местного значения</v>
          </cell>
        </row>
        <row r="81">
          <cell r="A81" t="str">
            <v>19</v>
          </cell>
          <cell r="B81" t="str">
            <v>19 - Коммунальное хозяйство - вопросы местного значения</v>
          </cell>
        </row>
        <row r="82">
          <cell r="A82" t="str">
            <v>20</v>
          </cell>
          <cell r="B82" t="str">
            <v>20 - Градостроительство и землепользование - вопросы местного значения</v>
          </cell>
        </row>
        <row r="83">
          <cell r="A83" t="str">
            <v>21</v>
          </cell>
          <cell r="B83" t="str">
            <v>21 - Благоустройство территорий - вопросы местного значения</v>
          </cell>
        </row>
        <row r="84">
          <cell r="A84" t="str">
            <v>23</v>
          </cell>
          <cell r="B84" t="str">
    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    </cell>
        </row>
        <row r="85">
          <cell r="A85" t="str">
            <v>24</v>
          </cell>
          <cell r="B85" t="str">
            <v>24 - Дополнительные полномочия и права всех видов муниципальных образований</v>
          </cell>
        </row>
        <row r="86">
          <cell r="A86" t="str">
            <v>25</v>
          </cell>
          <cell r="B86" t="str">
            <v>25 - Дополнительные полномочия и права субъектов РФ</v>
          </cell>
        </row>
        <row r="87">
          <cell r="A87"/>
          <cell r="B87" t="str">
            <v>Группы полномочий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  <pageSetUpPr fitToPage="1"/>
  </sheetPr>
  <dimension ref="A1:CH12"/>
  <sheetViews>
    <sheetView view="pageBreakPreview" zoomScale="75" zoomScaleNormal="75" zoomScaleSheetLayoutView="75" workbookViewId="0">
      <pane xSplit="13" ySplit="9" topLeftCell="AO10" activePane="bottomRight" state="frozenSplit"/>
      <selection pane="topRight" activeCell="H4" sqref="H4"/>
      <selection pane="bottomLeft" activeCell="A12" sqref="A12"/>
      <selection pane="bottomRight" activeCell="X23" sqref="X23"/>
    </sheetView>
  </sheetViews>
  <sheetFormatPr defaultColWidth="9.140625" defaultRowHeight="11.25" outlineLevelRow="1" outlineLevelCol="1"/>
  <cols>
    <col min="1" max="1" width="13.140625" style="1" customWidth="1"/>
    <col min="2" max="2" width="9.42578125" style="2" customWidth="1"/>
    <col min="3" max="3" width="20.28515625" style="2" customWidth="1"/>
    <col min="4" max="4" width="18.5703125" style="2" customWidth="1"/>
    <col min="5" max="5" width="21" style="2" customWidth="1"/>
    <col min="6" max="6" width="21.28515625" style="3" customWidth="1"/>
    <col min="7" max="7" width="23.7109375" style="4" customWidth="1" outlineLevel="1"/>
    <col min="8" max="8" width="32.7109375" style="4" customWidth="1" outlineLevel="1"/>
    <col min="9" max="9" width="19.85546875" style="4" customWidth="1" outlineLevel="1"/>
    <col min="10" max="10" width="21.85546875" style="4" customWidth="1" outlineLevel="1"/>
    <col min="11" max="11" width="22.28515625" style="4" customWidth="1" outlineLevel="1"/>
    <col min="12" max="12" width="19.5703125" style="4" customWidth="1" outlineLevel="1"/>
    <col min="13" max="13" width="17.42578125" style="4" customWidth="1"/>
    <col min="14" max="14" width="14.28515625" style="4" customWidth="1"/>
    <col min="15" max="15" width="21.140625" style="4" hidden="1" customWidth="1"/>
    <col min="16" max="16" width="19.42578125" style="4" customWidth="1"/>
    <col min="17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5" width="12" style="1" customWidth="1"/>
    <col min="26" max="26" width="9.7109375" style="1" customWidth="1"/>
    <col min="27" max="29" width="9.85546875" style="1" customWidth="1"/>
    <col min="30" max="35" width="9.28515625" style="1" customWidth="1"/>
    <col min="36" max="36" width="11.28515625" style="1" hidden="1" customWidth="1"/>
    <col min="37" max="40" width="0" style="1" hidden="1" customWidth="1"/>
    <col min="41" max="46" width="9.140625" style="1" customWidth="1"/>
    <col min="47" max="47" width="11" style="1" hidden="1" customWidth="1"/>
    <col min="48" max="16384" width="9.140625" style="1"/>
  </cols>
  <sheetData>
    <row r="1" spans="1:86" ht="18.75" outlineLevel="1">
      <c r="B1" s="8"/>
      <c r="C1" s="8"/>
      <c r="D1" s="8"/>
      <c r="E1" s="8"/>
      <c r="I1" s="7"/>
      <c r="K1" s="8"/>
      <c r="L1" s="40" t="s">
        <v>235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86" ht="18.75" outlineLevel="1">
      <c r="G2" s="6"/>
      <c r="H2" s="6"/>
      <c r="I2" s="6"/>
      <c r="K2" s="47"/>
      <c r="L2" s="48" t="s">
        <v>234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86" s="10" customFormat="1" ht="47.25" customHeight="1" outlineLevel="1">
      <c r="B3" s="9"/>
      <c r="C3" s="9"/>
      <c r="D3" s="9"/>
      <c r="E3" s="121" t="s">
        <v>236</v>
      </c>
      <c r="F3" s="121"/>
      <c r="G3" s="121"/>
      <c r="H3" s="121"/>
      <c r="I3" s="121"/>
      <c r="J3" s="121"/>
      <c r="K3" s="121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86" s="23" customFormat="1" ht="26.25" customHeight="1" outlineLevel="1">
      <c r="B4" s="20"/>
      <c r="C4" s="20"/>
      <c r="D4" s="21"/>
      <c r="E4" s="124" t="s">
        <v>200</v>
      </c>
      <c r="F4" s="124"/>
      <c r="G4" s="124"/>
      <c r="H4" s="124"/>
      <c r="I4" s="124"/>
      <c r="J4" s="124"/>
      <c r="K4" s="124"/>
      <c r="L4" s="124"/>
      <c r="M4" s="122" t="s">
        <v>201</v>
      </c>
      <c r="N4" s="122"/>
      <c r="O4" s="122"/>
      <c r="P4" s="122"/>
      <c r="Q4" s="122"/>
      <c r="R4" s="122"/>
      <c r="S4" s="122"/>
      <c r="T4" s="122"/>
      <c r="U4" s="122"/>
      <c r="V4" s="122"/>
      <c r="W4" s="22"/>
      <c r="X4" s="22"/>
      <c r="Y4" s="22"/>
      <c r="Z4" s="22"/>
      <c r="AA4" s="106" t="s">
        <v>230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</row>
    <row r="5" spans="1:86" ht="34.5" customHeight="1" outlineLevel="1">
      <c r="C5" s="34"/>
      <c r="E5" s="123"/>
      <c r="F5" s="12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07"/>
      <c r="Z5" s="107"/>
      <c r="AA5" s="107"/>
      <c r="AB5" s="65"/>
      <c r="AC5" s="66"/>
      <c r="AD5" s="108" t="s">
        <v>231</v>
      </c>
      <c r="AE5" s="108"/>
      <c r="AF5" s="108"/>
      <c r="AG5" s="108"/>
      <c r="AH5" s="108"/>
      <c r="AI5" s="108"/>
      <c r="AJ5" s="64"/>
      <c r="AK5" s="108" t="s">
        <v>232</v>
      </c>
      <c r="AL5" s="108"/>
      <c r="AM5" s="108"/>
      <c r="AN5" s="108"/>
      <c r="AO5" s="109" t="s">
        <v>231</v>
      </c>
      <c r="AP5" s="109"/>
      <c r="AQ5" s="109"/>
      <c r="AR5" s="109"/>
      <c r="AS5" s="109"/>
      <c r="AT5" s="109"/>
      <c r="AU5" s="64"/>
    </row>
    <row r="6" spans="1:86" s="5" customFormat="1" ht="109.5" customHeight="1">
      <c r="A6" s="120" t="s">
        <v>188</v>
      </c>
      <c r="B6" s="117" t="s">
        <v>5</v>
      </c>
      <c r="C6" s="117" t="s">
        <v>94</v>
      </c>
      <c r="D6" s="117" t="s">
        <v>205</v>
      </c>
      <c r="E6" s="117" t="s">
        <v>207</v>
      </c>
      <c r="F6" s="117" t="s">
        <v>208</v>
      </c>
      <c r="G6" s="117" t="s">
        <v>202</v>
      </c>
      <c r="H6" s="117" t="s">
        <v>6</v>
      </c>
      <c r="I6" s="117" t="s">
        <v>209</v>
      </c>
      <c r="J6" s="117" t="s">
        <v>203</v>
      </c>
      <c r="K6" s="117" t="s">
        <v>210</v>
      </c>
      <c r="L6" s="117" t="s">
        <v>206</v>
      </c>
      <c r="M6" s="117" t="s">
        <v>0</v>
      </c>
      <c r="N6" s="117" t="s">
        <v>204</v>
      </c>
      <c r="O6" s="117" t="s">
        <v>211</v>
      </c>
      <c r="P6" s="117" t="s">
        <v>212</v>
      </c>
      <c r="Q6" s="117" t="s">
        <v>2</v>
      </c>
      <c r="R6" s="117" t="s">
        <v>3</v>
      </c>
      <c r="S6" s="117" t="s">
        <v>213</v>
      </c>
      <c r="T6" s="117" t="s">
        <v>4</v>
      </c>
      <c r="U6" s="113" t="s">
        <v>186</v>
      </c>
      <c r="V6" s="113"/>
      <c r="W6" s="117" t="s">
        <v>7</v>
      </c>
      <c r="X6" s="117" t="s">
        <v>9</v>
      </c>
      <c r="Y6" s="110" t="s">
        <v>214</v>
      </c>
      <c r="Z6" s="111"/>
      <c r="AA6" s="111"/>
      <c r="AB6" s="111"/>
      <c r="AC6" s="112"/>
      <c r="AD6" s="113" t="s">
        <v>215</v>
      </c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 t="s">
        <v>233</v>
      </c>
      <c r="AP6" s="113"/>
      <c r="AQ6" s="113"/>
      <c r="AR6" s="113"/>
      <c r="AS6" s="113"/>
      <c r="AT6" s="113"/>
      <c r="AU6" s="113"/>
    </row>
    <row r="7" spans="1:86" s="5" customFormat="1" ht="53.25" customHeight="1">
      <c r="A7" s="120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7" t="s">
        <v>10</v>
      </c>
      <c r="V7" s="117" t="s">
        <v>11</v>
      </c>
      <c r="W7" s="118"/>
      <c r="X7" s="118"/>
      <c r="Y7" s="51" t="s">
        <v>216</v>
      </c>
      <c r="Z7" s="52"/>
      <c r="AA7" s="53"/>
      <c r="AB7" s="53"/>
      <c r="AC7" s="53" t="s">
        <v>217</v>
      </c>
      <c r="AD7" s="114" t="s">
        <v>218</v>
      </c>
      <c r="AE7" s="115"/>
      <c r="AF7" s="115"/>
      <c r="AG7" s="115"/>
      <c r="AH7" s="115"/>
      <c r="AI7" s="116"/>
      <c r="AJ7" s="54" t="s">
        <v>219</v>
      </c>
      <c r="AK7" s="49" t="s">
        <v>220</v>
      </c>
      <c r="AL7" s="114" t="s">
        <v>221</v>
      </c>
      <c r="AM7" s="115"/>
      <c r="AN7" s="116"/>
      <c r="AO7" s="113" t="s">
        <v>218</v>
      </c>
      <c r="AP7" s="113"/>
      <c r="AQ7" s="113"/>
      <c r="AR7" s="113"/>
      <c r="AS7" s="113"/>
      <c r="AT7" s="113"/>
      <c r="AU7" s="54" t="s">
        <v>219</v>
      </c>
    </row>
    <row r="8" spans="1:86" s="5" customFormat="1" ht="62.25" customHeight="1">
      <c r="A8" s="120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55" t="s">
        <v>222</v>
      </c>
      <c r="Z8" s="56" t="s">
        <v>223</v>
      </c>
      <c r="AA8" s="56" t="s">
        <v>241</v>
      </c>
      <c r="AB8" s="56" t="s">
        <v>242</v>
      </c>
      <c r="AC8" s="56" t="s">
        <v>243</v>
      </c>
      <c r="AD8" s="57" t="s">
        <v>244</v>
      </c>
      <c r="AE8" s="57" t="s">
        <v>245</v>
      </c>
      <c r="AF8" s="57" t="s">
        <v>246</v>
      </c>
      <c r="AG8" s="57" t="s">
        <v>247</v>
      </c>
      <c r="AH8" s="57" t="s">
        <v>248</v>
      </c>
      <c r="AI8" s="57" t="s">
        <v>249</v>
      </c>
      <c r="AJ8" s="58" t="s">
        <v>248</v>
      </c>
      <c r="AK8" s="57" t="s">
        <v>224</v>
      </c>
      <c r="AL8" s="57" t="s">
        <v>225</v>
      </c>
      <c r="AM8" s="57" t="s">
        <v>226</v>
      </c>
      <c r="AN8" s="57" t="s">
        <v>227</v>
      </c>
      <c r="AO8" s="57" t="s">
        <v>244</v>
      </c>
      <c r="AP8" s="57" t="s">
        <v>245</v>
      </c>
      <c r="AQ8" s="57" t="s">
        <v>246</v>
      </c>
      <c r="AR8" s="57" t="s">
        <v>247</v>
      </c>
      <c r="AS8" s="57" t="s">
        <v>248</v>
      </c>
      <c r="AT8" s="57" t="s">
        <v>249</v>
      </c>
      <c r="AU8" s="58" t="s">
        <v>248</v>
      </c>
    </row>
    <row r="9" spans="1:86" s="27" customFormat="1" ht="24.75" customHeight="1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9" t="s">
        <v>228</v>
      </c>
      <c r="Z9" s="59" t="s">
        <v>229</v>
      </c>
      <c r="AA9" s="60" t="s">
        <v>253</v>
      </c>
      <c r="AB9" s="60" t="s">
        <v>256</v>
      </c>
      <c r="AC9" s="60" t="s">
        <v>255</v>
      </c>
      <c r="AD9" s="29">
        <v>24</v>
      </c>
      <c r="AE9" s="28">
        <v>25</v>
      </c>
      <c r="AF9" s="28">
        <v>26</v>
      </c>
      <c r="AG9" s="29">
        <v>27</v>
      </c>
      <c r="AH9" s="28">
        <v>28</v>
      </c>
      <c r="AI9" s="28">
        <v>29</v>
      </c>
      <c r="AJ9" s="29">
        <v>30</v>
      </c>
      <c r="AK9" s="28">
        <v>31</v>
      </c>
      <c r="AL9" s="28">
        <v>32</v>
      </c>
      <c r="AM9" s="29">
        <v>33</v>
      </c>
      <c r="AN9" s="28">
        <v>34</v>
      </c>
      <c r="AO9" s="28">
        <v>35</v>
      </c>
      <c r="AP9" s="29">
        <v>36</v>
      </c>
      <c r="AQ9" s="28">
        <v>37</v>
      </c>
      <c r="AR9" s="28">
        <v>38</v>
      </c>
      <c r="AS9" s="29">
        <v>39</v>
      </c>
      <c r="AT9" s="28">
        <v>40</v>
      </c>
      <c r="AU9" s="28">
        <v>41</v>
      </c>
    </row>
    <row r="10" spans="1:86" s="33" customFormat="1" ht="25.5" customHeight="1">
      <c r="A10" s="25" t="s">
        <v>189</v>
      </c>
      <c r="B10" s="25">
        <v>1</v>
      </c>
      <c r="C10" s="41"/>
      <c r="D10" s="42"/>
      <c r="E10" s="42"/>
      <c r="F10" s="41"/>
      <c r="G10" s="43"/>
      <c r="H10" s="43"/>
      <c r="I10" s="44"/>
      <c r="J10" s="44"/>
      <c r="K10" s="11"/>
      <c r="L10" s="44"/>
      <c r="M10" s="43"/>
      <c r="N10" s="43"/>
      <c r="O10" s="43"/>
      <c r="P10" s="43"/>
      <c r="Q10" s="43"/>
      <c r="R10" s="43"/>
      <c r="S10" s="43"/>
      <c r="T10" s="43"/>
      <c r="U10" s="45"/>
      <c r="V10" s="46"/>
      <c r="W10" s="43"/>
      <c r="X10" s="43"/>
      <c r="Y10" s="61"/>
      <c r="Z10" s="61"/>
      <c r="AA10" s="61"/>
      <c r="AB10" s="61"/>
      <c r="AC10" s="61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3"/>
      <c r="AP10" s="63"/>
      <c r="AQ10" s="63"/>
      <c r="AR10" s="63"/>
      <c r="AS10" s="63"/>
      <c r="AT10" s="63"/>
      <c r="AU10" s="63"/>
    </row>
    <row r="11" spans="1:86" s="33" customFormat="1" ht="26.25" customHeight="1">
      <c r="A11" s="25" t="s">
        <v>189</v>
      </c>
      <c r="B11" s="25">
        <v>2</v>
      </c>
      <c r="C11" s="41"/>
      <c r="D11" s="42"/>
      <c r="E11" s="42"/>
      <c r="F11" s="41"/>
      <c r="G11" s="43"/>
      <c r="H11" s="43"/>
      <c r="I11" s="44"/>
      <c r="J11" s="44"/>
      <c r="K11" s="11"/>
      <c r="L11" s="44"/>
      <c r="M11" s="43"/>
      <c r="N11" s="43"/>
      <c r="O11" s="43"/>
      <c r="P11" s="43"/>
      <c r="Q11" s="43"/>
      <c r="R11" s="43"/>
      <c r="S11" s="43"/>
      <c r="T11" s="43"/>
      <c r="U11" s="45"/>
      <c r="V11" s="46" t="str">
        <f>IF(ISBLANK(U11),"", IF(ISERROR(VLOOKUP(U11,Справочники!$A$32:$B$87,2,FALSE)),"Группы полномочий",VLOOKUP(U11,Справочники!$A$32:$B$87,2,FALSE)))</f>
        <v/>
      </c>
      <c r="W11" s="43"/>
      <c r="X11" s="43"/>
      <c r="Y11" s="61"/>
      <c r="Z11" s="61"/>
      <c r="AA11" s="61"/>
      <c r="AB11" s="61"/>
      <c r="AC11" s="61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3"/>
      <c r="AP11" s="63"/>
      <c r="AQ11" s="63"/>
      <c r="AR11" s="63"/>
      <c r="AS11" s="63"/>
      <c r="AT11" s="63"/>
      <c r="AU11" s="63"/>
    </row>
    <row r="12" spans="1:86" s="33" customFormat="1" ht="26.25" customHeight="1">
      <c r="A12" s="25" t="s">
        <v>189</v>
      </c>
      <c r="B12" s="25" t="s">
        <v>190</v>
      </c>
      <c r="C12" s="41"/>
      <c r="D12" s="42"/>
      <c r="E12" s="42"/>
      <c r="F12" s="41"/>
      <c r="G12" s="43"/>
      <c r="H12" s="43"/>
      <c r="I12" s="44"/>
      <c r="J12" s="44"/>
      <c r="K12" s="11"/>
      <c r="L12" s="44"/>
      <c r="M12" s="43"/>
      <c r="N12" s="43"/>
      <c r="O12" s="43"/>
      <c r="P12" s="43"/>
      <c r="Q12" s="43"/>
      <c r="R12" s="43"/>
      <c r="S12" s="43"/>
      <c r="T12" s="43"/>
      <c r="U12" s="45"/>
      <c r="V12" s="46" t="str">
        <f>IF(ISBLANK(U12),"", IF(ISERROR(VLOOKUP(U12,Справочники!$A$32:$B$87,2,FALSE)),"Группы полномочий",VLOOKUP(U12,Справочники!$A$32:$B$87,2,FALSE)))</f>
        <v/>
      </c>
      <c r="W12" s="43"/>
      <c r="X12" s="43"/>
      <c r="Y12" s="61"/>
      <c r="Z12" s="61"/>
      <c r="AA12" s="61"/>
      <c r="AB12" s="61"/>
      <c r="AC12" s="61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3"/>
      <c r="AP12" s="63"/>
      <c r="AQ12" s="63"/>
      <c r="AR12" s="63"/>
      <c r="AS12" s="63"/>
      <c r="AT12" s="63"/>
      <c r="AU12" s="63"/>
    </row>
  </sheetData>
  <sheetProtection formatCells="0" insertColumns="0" insertRows="0" insertHyperlinks="0" deleteColumns="0" deleteRows="0" sort="0" autoFilter="0" pivotTables="0"/>
  <mergeCells count="40">
    <mergeCell ref="M4:V4"/>
    <mergeCell ref="P6:P8"/>
    <mergeCell ref="O6:O8"/>
    <mergeCell ref="N6:N8"/>
    <mergeCell ref="E5:F5"/>
    <mergeCell ref="E4:L4"/>
    <mergeCell ref="L6:L8"/>
    <mergeCell ref="A6:A8"/>
    <mergeCell ref="E3:K3"/>
    <mergeCell ref="I6:I8"/>
    <mergeCell ref="J6:J8"/>
    <mergeCell ref="K6:K8"/>
    <mergeCell ref="B6:B8"/>
    <mergeCell ref="E6:E8"/>
    <mergeCell ref="F6:F8"/>
    <mergeCell ref="G6:G8"/>
    <mergeCell ref="H6:H8"/>
    <mergeCell ref="C6:C8"/>
    <mergeCell ref="X6:X8"/>
    <mergeCell ref="W6:W8"/>
    <mergeCell ref="D6:D8"/>
    <mergeCell ref="V7:V8"/>
    <mergeCell ref="S6:S8"/>
    <mergeCell ref="R6:R8"/>
    <mergeCell ref="U6:V6"/>
    <mergeCell ref="Q6:Q8"/>
    <mergeCell ref="T6:T8"/>
    <mergeCell ref="U7:U8"/>
    <mergeCell ref="M6:M8"/>
    <mergeCell ref="Y6:AC6"/>
    <mergeCell ref="AD6:AN6"/>
    <mergeCell ref="AO6:AU6"/>
    <mergeCell ref="AD7:AI7"/>
    <mergeCell ref="AL7:AN7"/>
    <mergeCell ref="AO7:AT7"/>
    <mergeCell ref="AA4:CH4"/>
    <mergeCell ref="Y5:AA5"/>
    <mergeCell ref="AD5:AI5"/>
    <mergeCell ref="AK5:AN5"/>
    <mergeCell ref="AO5:AT5"/>
  </mergeCells>
  <conditionalFormatting sqref="D10:D11">
    <cfRule type="dataBar" priority="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2">
    <cfRule type="dataBar" priority="1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printOptions horizontalCentered="1"/>
  <pageMargins left="0" right="0" top="0" bottom="0.43307086614173229" header="0" footer="0"/>
  <pageSetup paperSize="9" scale="42" fitToWidth="2" orientation="landscape" r:id="rId1"/>
  <headerFooter differentFirst="1">
    <oddHeader>&amp;C&amp;P</oddHeader>
  </headerFooter>
  <colBreaks count="1" manualBreakCount="1">
    <brk id="12" max="1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N10:N23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Q10:Q23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W10:W23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U10:U23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V10:V23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P10:P23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X10:X23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BH168"/>
  <sheetViews>
    <sheetView tabSelected="1" view="pageBreakPreview" zoomScale="70" zoomScaleNormal="75" zoomScaleSheetLayoutView="70" workbookViewId="0">
      <pane xSplit="13" ySplit="9" topLeftCell="N10" activePane="bottomRight" state="frozenSplit"/>
      <selection pane="topRight" activeCell="H4" sqref="H4"/>
      <selection pane="bottomLeft" activeCell="A12" sqref="A12"/>
      <selection pane="bottomRight" activeCell="A168" sqref="A168"/>
    </sheetView>
  </sheetViews>
  <sheetFormatPr defaultColWidth="9.140625" defaultRowHeight="11.25" outlineLevelRow="1" outlineLevelCol="1"/>
  <cols>
    <col min="1" max="1" width="8.42578125" style="1" customWidth="1"/>
    <col min="2" max="2" width="7.42578125" style="2" customWidth="1"/>
    <col min="3" max="3" width="14.5703125" style="2" customWidth="1"/>
    <col min="4" max="4" width="18.57031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18.285156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1"/>
    <col min="27" max="29" width="9.140625" style="1" customWidth="1"/>
    <col min="30" max="30" width="8.28515625" style="1" customWidth="1"/>
    <col min="31" max="36" width="9.140625" style="1"/>
    <col min="37" max="40" width="9.140625" style="1" customWidth="1"/>
    <col min="41" max="45" width="9.140625" style="1"/>
    <col min="46" max="46" width="10.85546875" style="1" customWidth="1"/>
    <col min="47" max="47" width="10.42578125" style="1" customWidth="1"/>
    <col min="48" max="48" width="15.7109375" style="1" customWidth="1"/>
    <col min="49" max="49" width="18.5703125" style="1" customWidth="1"/>
    <col min="50" max="16384" width="9.140625" style="1"/>
  </cols>
  <sheetData>
    <row r="1" spans="1:60" ht="18.75" outlineLevel="1">
      <c r="B1" s="8"/>
      <c r="C1" s="8"/>
      <c r="D1" s="8"/>
      <c r="E1" s="8"/>
      <c r="I1" s="7"/>
      <c r="K1" s="8"/>
      <c r="L1" s="40" t="s">
        <v>240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60" ht="18.75" outlineLevel="1">
      <c r="G2" s="6"/>
      <c r="H2" s="6"/>
      <c r="I2" s="6"/>
      <c r="K2" s="47"/>
      <c r="L2" s="48" t="s">
        <v>234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60" s="10" customFormat="1" ht="68.25" customHeight="1" outlineLevel="1">
      <c r="B3" s="9"/>
      <c r="C3" s="9"/>
      <c r="D3" s="9"/>
      <c r="E3" s="121" t="s">
        <v>239</v>
      </c>
      <c r="F3" s="121"/>
      <c r="G3" s="121"/>
      <c r="H3" s="121"/>
      <c r="I3" s="121"/>
      <c r="J3" s="121"/>
      <c r="K3" s="121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60" s="23" customFormat="1" ht="26.25" customHeight="1" outlineLevel="1">
      <c r="B4" s="20"/>
      <c r="C4" s="20"/>
      <c r="D4" s="21"/>
      <c r="E4" s="124" t="s">
        <v>200</v>
      </c>
      <c r="F4" s="124"/>
      <c r="G4" s="124"/>
      <c r="H4" s="124"/>
      <c r="I4" s="124"/>
      <c r="J4" s="124"/>
      <c r="K4" s="124"/>
      <c r="L4" s="124"/>
      <c r="M4" s="122" t="s">
        <v>201</v>
      </c>
      <c r="N4" s="122"/>
      <c r="O4" s="122"/>
      <c r="P4" s="122"/>
      <c r="Q4" s="122"/>
      <c r="R4" s="122"/>
      <c r="S4" s="122"/>
      <c r="T4" s="122"/>
      <c r="U4" s="122"/>
      <c r="V4" s="122"/>
      <c r="W4" s="22"/>
      <c r="X4" s="22"/>
      <c r="Y4" s="22"/>
      <c r="Z4" s="22"/>
      <c r="AA4" s="106" t="s">
        <v>230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</row>
    <row r="5" spans="1:60" ht="34.5" customHeight="1" outlineLevel="1">
      <c r="C5" s="34"/>
      <c r="E5" s="123"/>
      <c r="F5" s="12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07"/>
      <c r="Z5" s="107"/>
      <c r="AA5" s="107"/>
      <c r="AB5" s="65"/>
      <c r="AC5" s="66"/>
      <c r="AD5" s="108" t="s">
        <v>231</v>
      </c>
      <c r="AE5" s="108"/>
      <c r="AF5" s="108"/>
      <c r="AG5" s="108"/>
      <c r="AH5" s="108"/>
      <c r="AI5" s="108"/>
      <c r="AJ5" s="64"/>
      <c r="AK5" s="108" t="s">
        <v>232</v>
      </c>
      <c r="AL5" s="108"/>
      <c r="AM5" s="108"/>
      <c r="AN5" s="108"/>
      <c r="AO5" s="109" t="s">
        <v>231</v>
      </c>
      <c r="AP5" s="109"/>
      <c r="AQ5" s="109"/>
      <c r="AR5" s="109"/>
      <c r="AS5" s="109"/>
      <c r="AT5" s="109"/>
      <c r="AU5" s="64"/>
    </row>
    <row r="6" spans="1:60" s="5" customFormat="1" ht="109.5" customHeight="1">
      <c r="A6" s="120" t="s">
        <v>188</v>
      </c>
      <c r="B6" s="117" t="s">
        <v>5</v>
      </c>
      <c r="C6" s="117" t="s">
        <v>94</v>
      </c>
      <c r="D6" s="117" t="s">
        <v>205</v>
      </c>
      <c r="E6" s="117" t="s">
        <v>207</v>
      </c>
      <c r="F6" s="117" t="s">
        <v>208</v>
      </c>
      <c r="G6" s="117" t="s">
        <v>202</v>
      </c>
      <c r="H6" s="117" t="s">
        <v>6</v>
      </c>
      <c r="I6" s="117" t="s">
        <v>209</v>
      </c>
      <c r="J6" s="117" t="s">
        <v>203</v>
      </c>
      <c r="K6" s="117" t="s">
        <v>210</v>
      </c>
      <c r="L6" s="117" t="s">
        <v>206</v>
      </c>
      <c r="M6" s="117" t="s">
        <v>0</v>
      </c>
      <c r="N6" s="117" t="s">
        <v>204</v>
      </c>
      <c r="O6" s="117" t="s">
        <v>211</v>
      </c>
      <c r="P6" s="117" t="s">
        <v>212</v>
      </c>
      <c r="Q6" s="117" t="s">
        <v>2</v>
      </c>
      <c r="R6" s="117" t="s">
        <v>3</v>
      </c>
      <c r="S6" s="117" t="s">
        <v>213</v>
      </c>
      <c r="T6" s="117" t="s">
        <v>4</v>
      </c>
      <c r="U6" s="113" t="s">
        <v>186</v>
      </c>
      <c r="V6" s="113"/>
      <c r="W6" s="117" t="s">
        <v>7</v>
      </c>
      <c r="X6" s="117" t="s">
        <v>9</v>
      </c>
      <c r="Y6" s="110" t="s">
        <v>214</v>
      </c>
      <c r="Z6" s="111"/>
      <c r="AA6" s="111"/>
      <c r="AB6" s="111"/>
      <c r="AC6" s="112"/>
      <c r="AD6" s="113" t="s">
        <v>215</v>
      </c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 t="s">
        <v>233</v>
      </c>
      <c r="AP6" s="113"/>
      <c r="AQ6" s="113"/>
      <c r="AR6" s="113"/>
      <c r="AS6" s="113"/>
      <c r="AT6" s="113"/>
      <c r="AU6" s="113"/>
      <c r="AV6" s="125" t="s">
        <v>237</v>
      </c>
      <c r="AW6" s="125" t="s">
        <v>238</v>
      </c>
    </row>
    <row r="7" spans="1:60" s="5" customFormat="1" ht="53.25" customHeight="1">
      <c r="A7" s="120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7" t="s">
        <v>10</v>
      </c>
      <c r="V7" s="117" t="s">
        <v>11</v>
      </c>
      <c r="W7" s="118"/>
      <c r="X7" s="118"/>
      <c r="Y7" s="51" t="s">
        <v>216</v>
      </c>
      <c r="Z7" s="52"/>
      <c r="AA7" s="53"/>
      <c r="AB7" s="53"/>
      <c r="AC7" s="53" t="s">
        <v>217</v>
      </c>
      <c r="AD7" s="114" t="s">
        <v>218</v>
      </c>
      <c r="AE7" s="115"/>
      <c r="AF7" s="115"/>
      <c r="AG7" s="115"/>
      <c r="AH7" s="115"/>
      <c r="AI7" s="116"/>
      <c r="AJ7" s="54" t="s">
        <v>219</v>
      </c>
      <c r="AK7" s="50" t="s">
        <v>220</v>
      </c>
      <c r="AL7" s="114" t="s">
        <v>221</v>
      </c>
      <c r="AM7" s="115"/>
      <c r="AN7" s="116"/>
      <c r="AO7" s="113" t="s">
        <v>218</v>
      </c>
      <c r="AP7" s="113"/>
      <c r="AQ7" s="113"/>
      <c r="AR7" s="113"/>
      <c r="AS7" s="113"/>
      <c r="AT7" s="113"/>
      <c r="AU7" s="54" t="s">
        <v>219</v>
      </c>
      <c r="AV7" s="125"/>
      <c r="AW7" s="125"/>
    </row>
    <row r="8" spans="1:60" s="5" customFormat="1" ht="62.25" customHeight="1">
      <c r="A8" s="120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55" t="s">
        <v>222</v>
      </c>
      <c r="Z8" s="56" t="s">
        <v>223</v>
      </c>
      <c r="AA8" s="56" t="s">
        <v>241</v>
      </c>
      <c r="AB8" s="56" t="s">
        <v>242</v>
      </c>
      <c r="AC8" s="56" t="s">
        <v>243</v>
      </c>
      <c r="AD8" s="57" t="s">
        <v>244</v>
      </c>
      <c r="AE8" s="57" t="s">
        <v>245</v>
      </c>
      <c r="AF8" s="57" t="s">
        <v>246</v>
      </c>
      <c r="AG8" s="57" t="s">
        <v>247</v>
      </c>
      <c r="AH8" s="57" t="s">
        <v>248</v>
      </c>
      <c r="AI8" s="57" t="s">
        <v>249</v>
      </c>
      <c r="AJ8" s="58" t="s">
        <v>250</v>
      </c>
      <c r="AK8" s="57" t="s">
        <v>251</v>
      </c>
      <c r="AL8" s="57" t="s">
        <v>252</v>
      </c>
      <c r="AM8" s="57" t="s">
        <v>254</v>
      </c>
      <c r="AN8" s="57" t="s">
        <v>257</v>
      </c>
      <c r="AO8" s="57" t="s">
        <v>244</v>
      </c>
      <c r="AP8" s="57" t="s">
        <v>245</v>
      </c>
      <c r="AQ8" s="57" t="s">
        <v>246</v>
      </c>
      <c r="AR8" s="57" t="s">
        <v>247</v>
      </c>
      <c r="AS8" s="57" t="s">
        <v>248</v>
      </c>
      <c r="AT8" s="57" t="s">
        <v>249</v>
      </c>
      <c r="AU8" s="58" t="s">
        <v>250</v>
      </c>
      <c r="AV8" s="57" t="s">
        <v>249</v>
      </c>
      <c r="AW8" s="57" t="s">
        <v>249</v>
      </c>
    </row>
    <row r="9" spans="1:60" s="27" customFormat="1" ht="24.75" customHeight="1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9" t="s">
        <v>228</v>
      </c>
      <c r="Z9" s="59" t="s">
        <v>229</v>
      </c>
      <c r="AA9" s="60" t="s">
        <v>253</v>
      </c>
      <c r="AB9" s="60" t="s">
        <v>256</v>
      </c>
      <c r="AC9" s="60" t="s">
        <v>255</v>
      </c>
      <c r="AD9" s="29">
        <v>24</v>
      </c>
      <c r="AE9" s="28">
        <v>25</v>
      </c>
      <c r="AF9" s="28">
        <v>26</v>
      </c>
      <c r="AG9" s="29">
        <v>27</v>
      </c>
      <c r="AH9" s="28">
        <v>28</v>
      </c>
      <c r="AI9" s="28">
        <v>29</v>
      </c>
      <c r="AJ9" s="29">
        <v>30</v>
      </c>
      <c r="AK9" s="28">
        <v>31</v>
      </c>
      <c r="AL9" s="28">
        <v>32</v>
      </c>
      <c r="AM9" s="29">
        <v>33</v>
      </c>
      <c r="AN9" s="28">
        <v>34</v>
      </c>
      <c r="AO9" s="28">
        <v>35</v>
      </c>
      <c r="AP9" s="29">
        <v>36</v>
      </c>
      <c r="AQ9" s="28">
        <v>37</v>
      </c>
      <c r="AR9" s="28">
        <v>38</v>
      </c>
      <c r="AS9" s="29">
        <v>39</v>
      </c>
      <c r="AT9" s="28">
        <v>40</v>
      </c>
      <c r="AU9" s="28">
        <v>41</v>
      </c>
      <c r="AV9" s="29">
        <v>42</v>
      </c>
      <c r="AW9" s="28">
        <v>43</v>
      </c>
    </row>
    <row r="10" spans="1:60" s="33" customFormat="1" ht="127.5">
      <c r="A10" s="25" t="s">
        <v>189</v>
      </c>
      <c r="B10" s="25">
        <v>1</v>
      </c>
      <c r="C10" s="77" t="str">
        <f>IF(F10="п.3","1808094400000003000013200")</f>
        <v>1808094400000003000013200</v>
      </c>
      <c r="D10" s="68" t="s">
        <v>281</v>
      </c>
      <c r="E10" s="68" t="s">
        <v>293</v>
      </c>
      <c r="F10" s="67" t="s">
        <v>273</v>
      </c>
      <c r="G10" s="69" t="s">
        <v>259</v>
      </c>
      <c r="H10" s="70" t="s">
        <v>274</v>
      </c>
      <c r="I10" s="44">
        <v>42005</v>
      </c>
      <c r="J10" s="44">
        <v>42005</v>
      </c>
      <c r="K10" s="11" t="s">
        <v>261</v>
      </c>
      <c r="L10" s="44">
        <v>44561</v>
      </c>
      <c r="M10" s="43" t="s">
        <v>265</v>
      </c>
      <c r="N10" s="43" t="s">
        <v>263</v>
      </c>
      <c r="O10" s="43" t="s">
        <v>278</v>
      </c>
      <c r="P10" s="43" t="s">
        <v>72</v>
      </c>
      <c r="Q10" s="43" t="s">
        <v>265</v>
      </c>
      <c r="R10" s="43" t="s">
        <v>266</v>
      </c>
      <c r="S10" s="43" t="s">
        <v>279</v>
      </c>
      <c r="T10" s="43"/>
      <c r="U10" s="45" t="s">
        <v>42</v>
      </c>
      <c r="V10" s="46" t="str">
        <f>IF(ISBLANK(U10),"", IF(ISERROR(VLOOKUP(U10,[1]Справочники!$A$32:$B$87,2,FALSE)),"Группы полномочий",VLOOKUP(U10,[1]Справочники!$A$32:$B$87,2,FALSE)))</f>
        <v>10 - Социальная поддержка населения</v>
      </c>
      <c r="W10" s="43" t="s">
        <v>280</v>
      </c>
      <c r="X10" s="43"/>
      <c r="Y10" s="62"/>
      <c r="Z10" s="62"/>
      <c r="AA10" s="62"/>
      <c r="AB10" s="62"/>
      <c r="AC10" s="88">
        <v>0.47099999999999997</v>
      </c>
      <c r="AD10" s="88">
        <v>0.47099999999999997</v>
      </c>
      <c r="AE10" s="88">
        <v>0.89</v>
      </c>
      <c r="AF10" s="88">
        <v>1.079</v>
      </c>
      <c r="AG10" s="88">
        <v>1.079</v>
      </c>
      <c r="AH10" s="89">
        <v>0.63900000000000001</v>
      </c>
      <c r="AI10" s="62"/>
      <c r="AJ10" s="62"/>
      <c r="AK10" s="62"/>
      <c r="AL10" s="62"/>
      <c r="AM10" s="62"/>
      <c r="AN10" s="62"/>
      <c r="AO10" s="63">
        <v>6</v>
      </c>
      <c r="AP10" s="63">
        <v>6</v>
      </c>
      <c r="AQ10" s="63">
        <v>7</v>
      </c>
      <c r="AR10" s="63">
        <v>7</v>
      </c>
      <c r="AS10" s="57">
        <v>5</v>
      </c>
      <c r="AT10" s="63" t="s">
        <v>360</v>
      </c>
      <c r="AU10" s="63" t="s">
        <v>360</v>
      </c>
      <c r="AV10" s="63" t="s">
        <v>360</v>
      </c>
      <c r="AW10" s="63" t="s">
        <v>360</v>
      </c>
    </row>
    <row r="11" spans="1:60" s="33" customFormat="1" ht="165.75">
      <c r="A11" s="25" t="s">
        <v>189</v>
      </c>
      <c r="B11" s="25">
        <v>2</v>
      </c>
      <c r="C11" s="77" t="str">
        <f>IF(F11="п.3","1808094400000003000013200")</f>
        <v>1808094400000003000013200</v>
      </c>
      <c r="D11" s="68" t="s">
        <v>281</v>
      </c>
      <c r="E11" s="68" t="s">
        <v>293</v>
      </c>
      <c r="F11" s="67" t="s">
        <v>273</v>
      </c>
      <c r="G11" s="69" t="s">
        <v>259</v>
      </c>
      <c r="H11" s="70" t="s">
        <v>275</v>
      </c>
      <c r="I11" s="44">
        <v>42005</v>
      </c>
      <c r="J11" s="44">
        <v>42005</v>
      </c>
      <c r="K11" s="11" t="s">
        <v>261</v>
      </c>
      <c r="L11" s="44">
        <v>44561</v>
      </c>
      <c r="M11" s="43" t="s">
        <v>265</v>
      </c>
      <c r="N11" s="43" t="s">
        <v>263</v>
      </c>
      <c r="O11" s="43" t="s">
        <v>278</v>
      </c>
      <c r="P11" s="43" t="s">
        <v>72</v>
      </c>
      <c r="Q11" s="43" t="s">
        <v>265</v>
      </c>
      <c r="R11" s="43" t="s">
        <v>266</v>
      </c>
      <c r="S11" s="43" t="s">
        <v>279</v>
      </c>
      <c r="T11" s="43"/>
      <c r="U11" s="45" t="s">
        <v>42</v>
      </c>
      <c r="V11" s="46" t="str">
        <f>IF(ISBLANK(U11),"", IF(ISERROR(VLOOKUP(U11,[1]Справочники!$A$32:$B$87,2,FALSE)),"Группы полномочий",VLOOKUP(U11,[1]Справочники!$A$32:$B$87,2,FALSE)))</f>
        <v>10 - Социальная поддержка населения</v>
      </c>
      <c r="W11" s="43" t="s">
        <v>280</v>
      </c>
      <c r="X11" s="43"/>
      <c r="Y11" s="62"/>
      <c r="Z11" s="62"/>
      <c r="AA11" s="62"/>
      <c r="AB11" s="62"/>
      <c r="AC11" s="88">
        <v>1.9790000000000001</v>
      </c>
      <c r="AD11" s="88">
        <v>1.9790000000000001</v>
      </c>
      <c r="AE11" s="88">
        <v>2.2149999999999999</v>
      </c>
      <c r="AF11" s="88">
        <v>2.415</v>
      </c>
      <c r="AG11" s="88">
        <v>2.6989999999999998</v>
      </c>
      <c r="AH11" s="89">
        <v>1.91</v>
      </c>
      <c r="AI11" s="62"/>
      <c r="AJ11" s="62"/>
      <c r="AK11" s="62"/>
      <c r="AL11" s="62"/>
      <c r="AM11" s="62"/>
      <c r="AN11" s="62"/>
      <c r="AO11" s="63">
        <v>27</v>
      </c>
      <c r="AP11" s="63">
        <v>22</v>
      </c>
      <c r="AQ11" s="63">
        <v>21</v>
      </c>
      <c r="AR11" s="63">
        <v>25</v>
      </c>
      <c r="AS11" s="57">
        <v>18</v>
      </c>
      <c r="AT11" s="63" t="s">
        <v>360</v>
      </c>
      <c r="AU11" s="63" t="s">
        <v>360</v>
      </c>
      <c r="AV11" s="63" t="s">
        <v>360</v>
      </c>
      <c r="AW11" s="63" t="s">
        <v>360</v>
      </c>
    </row>
    <row r="12" spans="1:60" ht="127.5">
      <c r="A12" s="25" t="s">
        <v>189</v>
      </c>
      <c r="B12" s="25">
        <v>3</v>
      </c>
      <c r="C12" s="77" t="str">
        <f>IF(F12="п.3","1808094400000003000013200")</f>
        <v>1808094400000003000013200</v>
      </c>
      <c r="D12" s="68" t="s">
        <v>281</v>
      </c>
      <c r="E12" s="68" t="s">
        <v>293</v>
      </c>
      <c r="F12" s="67" t="s">
        <v>273</v>
      </c>
      <c r="G12" s="69" t="s">
        <v>259</v>
      </c>
      <c r="H12" s="70" t="s">
        <v>276</v>
      </c>
      <c r="I12" s="44">
        <v>42005</v>
      </c>
      <c r="J12" s="44">
        <v>42005</v>
      </c>
      <c r="K12" s="11" t="s">
        <v>261</v>
      </c>
      <c r="L12" s="44">
        <v>44561</v>
      </c>
      <c r="M12" s="43" t="s">
        <v>265</v>
      </c>
      <c r="N12" s="43" t="s">
        <v>263</v>
      </c>
      <c r="O12" s="43" t="s">
        <v>278</v>
      </c>
      <c r="P12" s="43" t="s">
        <v>72</v>
      </c>
      <c r="Q12" s="43" t="s">
        <v>265</v>
      </c>
      <c r="R12" s="43" t="s">
        <v>266</v>
      </c>
      <c r="S12" s="43" t="s">
        <v>279</v>
      </c>
      <c r="T12" s="78"/>
      <c r="U12" s="45" t="s">
        <v>42</v>
      </c>
      <c r="V12" s="46" t="str">
        <f>IF(ISBLANK(U12),"", IF(ISERROR(VLOOKUP(U12,[1]Справочники!$A$32:$B$87,2,FALSE)),"Группы полномочий",VLOOKUP(U12,[1]Справочники!$A$32:$B$87,2,FALSE)))</f>
        <v>10 - Социальная поддержка населения</v>
      </c>
      <c r="W12" s="43" t="s">
        <v>280</v>
      </c>
      <c r="X12" s="78"/>
      <c r="Y12" s="62"/>
      <c r="Z12" s="62"/>
      <c r="AA12" s="62"/>
      <c r="AB12" s="62"/>
      <c r="AC12" s="90">
        <v>0</v>
      </c>
      <c r="AD12" s="90">
        <v>0</v>
      </c>
      <c r="AE12" s="90">
        <v>0</v>
      </c>
      <c r="AF12" s="90">
        <v>0</v>
      </c>
      <c r="AG12" s="90">
        <v>0</v>
      </c>
      <c r="AH12" s="89">
        <v>0</v>
      </c>
      <c r="AI12" s="62"/>
      <c r="AJ12" s="62"/>
      <c r="AK12" s="62"/>
      <c r="AL12" s="62"/>
      <c r="AM12" s="62"/>
      <c r="AN12" s="62"/>
      <c r="AO12" s="63">
        <v>0</v>
      </c>
      <c r="AP12" s="63">
        <v>0</v>
      </c>
      <c r="AQ12" s="63">
        <v>0</v>
      </c>
      <c r="AR12" s="63">
        <v>0</v>
      </c>
      <c r="AS12" s="57">
        <v>0</v>
      </c>
      <c r="AT12" s="63" t="s">
        <v>360</v>
      </c>
      <c r="AU12" s="63" t="s">
        <v>360</v>
      </c>
      <c r="AV12" s="63" t="s">
        <v>360</v>
      </c>
      <c r="AW12" s="63" t="s">
        <v>360</v>
      </c>
    </row>
    <row r="13" spans="1:60" ht="153">
      <c r="A13" s="25" t="s">
        <v>189</v>
      </c>
      <c r="B13" s="25">
        <v>4</v>
      </c>
      <c r="C13" s="77" t="str">
        <f>IF(F13="п.3","1808094400000003000013200")</f>
        <v>1808094400000003000013200</v>
      </c>
      <c r="D13" s="68" t="s">
        <v>281</v>
      </c>
      <c r="E13" s="68" t="s">
        <v>293</v>
      </c>
      <c r="F13" s="67" t="s">
        <v>273</v>
      </c>
      <c r="G13" s="69" t="s">
        <v>259</v>
      </c>
      <c r="H13" s="70" t="s">
        <v>277</v>
      </c>
      <c r="I13" s="44">
        <v>42005</v>
      </c>
      <c r="J13" s="44">
        <v>42005</v>
      </c>
      <c r="K13" s="11" t="s">
        <v>261</v>
      </c>
      <c r="L13" s="44">
        <v>44561</v>
      </c>
      <c r="M13" s="43" t="s">
        <v>265</v>
      </c>
      <c r="N13" s="43" t="s">
        <v>263</v>
      </c>
      <c r="O13" s="43" t="s">
        <v>278</v>
      </c>
      <c r="P13" s="43" t="s">
        <v>72</v>
      </c>
      <c r="Q13" s="43" t="s">
        <v>265</v>
      </c>
      <c r="R13" s="43" t="s">
        <v>266</v>
      </c>
      <c r="S13" s="43" t="s">
        <v>279</v>
      </c>
      <c r="T13" s="78"/>
      <c r="U13" s="45" t="s">
        <v>42</v>
      </c>
      <c r="V13" s="46" t="str">
        <f>IF(ISBLANK(U13),"", IF(ISERROR(VLOOKUP(U13,[1]Справочники!$A$32:$B$87,2,FALSE)),"Группы полномочий",VLOOKUP(U13,[1]Справочники!$A$32:$B$87,2,FALSE)))</f>
        <v>10 - Социальная поддержка населения</v>
      </c>
      <c r="W13" s="43" t="s">
        <v>280</v>
      </c>
      <c r="X13" s="78"/>
      <c r="Y13" s="62"/>
      <c r="Z13" s="62"/>
      <c r="AA13" s="62"/>
      <c r="AB13" s="62"/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89">
        <v>0</v>
      </c>
      <c r="AI13" s="62"/>
      <c r="AJ13" s="62"/>
      <c r="AK13" s="62"/>
      <c r="AL13" s="62"/>
      <c r="AM13" s="62"/>
      <c r="AN13" s="62"/>
      <c r="AO13" s="63">
        <v>0</v>
      </c>
      <c r="AP13" s="63">
        <v>0</v>
      </c>
      <c r="AQ13" s="63">
        <v>0</v>
      </c>
      <c r="AR13" s="63">
        <v>0</v>
      </c>
      <c r="AS13" s="57">
        <v>0</v>
      </c>
      <c r="AT13" s="63" t="s">
        <v>360</v>
      </c>
      <c r="AU13" s="63" t="s">
        <v>360</v>
      </c>
      <c r="AV13" s="63" t="s">
        <v>360</v>
      </c>
      <c r="AW13" s="63" t="s">
        <v>360</v>
      </c>
    </row>
    <row r="14" spans="1:60" ht="153">
      <c r="A14" s="25" t="s">
        <v>189</v>
      </c>
      <c r="B14" s="25">
        <v>5</v>
      </c>
      <c r="C14" s="77" t="s">
        <v>317</v>
      </c>
      <c r="D14" s="68" t="s">
        <v>281</v>
      </c>
      <c r="E14" s="68" t="s">
        <v>294</v>
      </c>
      <c r="F14" s="67" t="s">
        <v>258</v>
      </c>
      <c r="G14" s="69" t="s">
        <v>259</v>
      </c>
      <c r="H14" s="70" t="s">
        <v>260</v>
      </c>
      <c r="I14" s="44">
        <v>42005</v>
      </c>
      <c r="J14" s="44">
        <v>42005</v>
      </c>
      <c r="K14" s="11" t="s">
        <v>261</v>
      </c>
      <c r="L14" s="44">
        <v>44561</v>
      </c>
      <c r="M14" s="43" t="s">
        <v>265</v>
      </c>
      <c r="N14" s="43" t="s">
        <v>263</v>
      </c>
      <c r="O14" s="43" t="s">
        <v>278</v>
      </c>
      <c r="P14" s="43" t="s">
        <v>264</v>
      </c>
      <c r="Q14" s="43" t="s">
        <v>265</v>
      </c>
      <c r="R14" s="43" t="s">
        <v>266</v>
      </c>
      <c r="S14" s="43" t="s">
        <v>279</v>
      </c>
      <c r="T14" s="78"/>
      <c r="U14" s="45" t="s">
        <v>42</v>
      </c>
      <c r="V14" s="46" t="str">
        <f>IF(ISBLANK(U14),"", IF(ISERROR(VLOOKUP(U14,[1]Справочники!$A$32:$B$87,2,FALSE)),"Группы полномочий",VLOOKUP(U14,[1]Справочники!$A$32:$B$87,2,FALSE)))</f>
        <v>10 - Социальная поддержка населения</v>
      </c>
      <c r="W14" s="43" t="s">
        <v>280</v>
      </c>
      <c r="X14" s="78"/>
      <c r="Y14" s="62"/>
      <c r="Z14" s="62"/>
      <c r="AA14" s="62"/>
      <c r="AB14" s="62"/>
      <c r="AC14" s="90">
        <v>0</v>
      </c>
      <c r="AD14" s="90">
        <v>0</v>
      </c>
      <c r="AE14" s="90">
        <v>0</v>
      </c>
      <c r="AF14" s="90">
        <v>0</v>
      </c>
      <c r="AG14" s="90">
        <v>0</v>
      </c>
      <c r="AH14" s="89">
        <v>0</v>
      </c>
      <c r="AI14" s="62"/>
      <c r="AJ14" s="62"/>
      <c r="AK14" s="62"/>
      <c r="AL14" s="62"/>
      <c r="AM14" s="62"/>
      <c r="AN14" s="62"/>
      <c r="AO14" s="63">
        <v>0</v>
      </c>
      <c r="AP14" s="63">
        <v>0</v>
      </c>
      <c r="AQ14" s="63">
        <v>0</v>
      </c>
      <c r="AR14" s="63">
        <v>0</v>
      </c>
      <c r="AS14" s="57">
        <v>0</v>
      </c>
      <c r="AT14" s="63" t="s">
        <v>360</v>
      </c>
      <c r="AU14" s="63" t="s">
        <v>360</v>
      </c>
      <c r="AV14" s="63" t="s">
        <v>360</v>
      </c>
      <c r="AW14" s="63" t="s">
        <v>360</v>
      </c>
    </row>
    <row r="15" spans="1:60" ht="153">
      <c r="A15" s="25" t="s">
        <v>189</v>
      </c>
      <c r="B15" s="25">
        <v>6</v>
      </c>
      <c r="C15" s="67" t="s">
        <v>317</v>
      </c>
      <c r="D15" s="68" t="s">
        <v>281</v>
      </c>
      <c r="E15" s="68" t="s">
        <v>294</v>
      </c>
      <c r="F15" s="67" t="s">
        <v>258</v>
      </c>
      <c r="G15" s="69" t="s">
        <v>259</v>
      </c>
      <c r="H15" s="70" t="s">
        <v>267</v>
      </c>
      <c r="I15" s="44">
        <v>42005</v>
      </c>
      <c r="J15" s="44">
        <v>42005</v>
      </c>
      <c r="K15" s="11" t="s">
        <v>261</v>
      </c>
      <c r="L15" s="44">
        <v>44561</v>
      </c>
      <c r="M15" s="43" t="s">
        <v>265</v>
      </c>
      <c r="N15" s="43" t="s">
        <v>263</v>
      </c>
      <c r="O15" s="43" t="s">
        <v>278</v>
      </c>
      <c r="P15" s="43" t="s">
        <v>264</v>
      </c>
      <c r="Q15" s="43" t="s">
        <v>265</v>
      </c>
      <c r="R15" s="43" t="s">
        <v>266</v>
      </c>
      <c r="S15" s="43" t="s">
        <v>279</v>
      </c>
      <c r="T15" s="78"/>
      <c r="U15" s="45" t="s">
        <v>42</v>
      </c>
      <c r="V15" s="46" t="str">
        <f>IF(ISBLANK(U15),"", IF(ISERROR(VLOOKUP(U15,[1]Справочники!$A$32:$B$87,2,FALSE)),"Группы полномочий",VLOOKUP(U15,[1]Справочники!$A$32:$B$87,2,FALSE)))</f>
        <v>10 - Социальная поддержка населения</v>
      </c>
      <c r="W15" s="43" t="s">
        <v>280</v>
      </c>
      <c r="X15" s="78"/>
      <c r="Y15" s="62"/>
      <c r="Z15" s="62"/>
      <c r="AA15" s="62"/>
      <c r="AB15" s="62"/>
      <c r="AC15" s="90">
        <v>9.7140000000000004</v>
      </c>
      <c r="AD15" s="90">
        <v>9.1199999999999992</v>
      </c>
      <c r="AE15" s="90">
        <v>10.117000000000001</v>
      </c>
      <c r="AF15" s="90">
        <v>10.000999999999999</v>
      </c>
      <c r="AG15" s="90">
        <v>10.042</v>
      </c>
      <c r="AH15" s="91">
        <v>8.141</v>
      </c>
      <c r="AI15" s="62"/>
      <c r="AJ15" s="62"/>
      <c r="AK15" s="62"/>
      <c r="AL15" s="62"/>
      <c r="AM15" s="62"/>
      <c r="AN15" s="62"/>
      <c r="AO15" s="63">
        <v>38</v>
      </c>
      <c r="AP15" s="63">
        <v>36</v>
      </c>
      <c r="AQ15" s="63">
        <v>35</v>
      </c>
      <c r="AR15" s="63">
        <v>36</v>
      </c>
      <c r="AS15" s="57">
        <v>55</v>
      </c>
      <c r="AT15" s="63" t="s">
        <v>360</v>
      </c>
      <c r="AU15" s="63" t="s">
        <v>360</v>
      </c>
      <c r="AV15" s="63" t="s">
        <v>360</v>
      </c>
      <c r="AW15" s="63" t="s">
        <v>360</v>
      </c>
    </row>
    <row r="16" spans="1:60" ht="153">
      <c r="A16" s="25" t="s">
        <v>189</v>
      </c>
      <c r="B16" s="25">
        <v>7</v>
      </c>
      <c r="C16" s="67" t="s">
        <v>317</v>
      </c>
      <c r="D16" s="68" t="s">
        <v>281</v>
      </c>
      <c r="E16" s="68" t="s">
        <v>294</v>
      </c>
      <c r="F16" s="67" t="s">
        <v>258</v>
      </c>
      <c r="G16" s="69" t="s">
        <v>259</v>
      </c>
      <c r="H16" s="70" t="s">
        <v>268</v>
      </c>
      <c r="I16" s="44">
        <v>42005</v>
      </c>
      <c r="J16" s="44">
        <v>42005</v>
      </c>
      <c r="K16" s="11" t="s">
        <v>261</v>
      </c>
      <c r="L16" s="44">
        <v>44561</v>
      </c>
      <c r="M16" s="43" t="s">
        <v>265</v>
      </c>
      <c r="N16" s="43" t="s">
        <v>263</v>
      </c>
      <c r="O16" s="43" t="s">
        <v>278</v>
      </c>
      <c r="P16" s="43" t="s">
        <v>264</v>
      </c>
      <c r="Q16" s="43" t="s">
        <v>265</v>
      </c>
      <c r="R16" s="43" t="s">
        <v>266</v>
      </c>
      <c r="S16" s="43" t="s">
        <v>279</v>
      </c>
      <c r="T16" s="78"/>
      <c r="U16" s="45" t="s">
        <v>42</v>
      </c>
      <c r="V16" s="46" t="str">
        <f>IF(ISBLANK(U16),"", IF(ISERROR(VLOOKUP(U16,[1]Справочники!$A$32:$B$87,2,FALSE)),"Группы полномочий",VLOOKUP(U16,[1]Справочники!$A$32:$B$87,2,FALSE)))</f>
        <v>10 - Социальная поддержка населения</v>
      </c>
      <c r="W16" s="43" t="s">
        <v>280</v>
      </c>
      <c r="X16" s="78"/>
      <c r="Y16" s="62"/>
      <c r="Z16" s="62"/>
      <c r="AA16" s="62"/>
      <c r="AB16" s="62"/>
      <c r="AC16" s="90">
        <v>2.395</v>
      </c>
      <c r="AD16" s="90">
        <v>2.395</v>
      </c>
      <c r="AE16" s="90">
        <v>2.4119999999999999</v>
      </c>
      <c r="AF16" s="90">
        <v>2.6030000000000002</v>
      </c>
      <c r="AG16" s="90">
        <v>2.605</v>
      </c>
      <c r="AH16" s="91">
        <v>2.2010000000000001</v>
      </c>
      <c r="AI16" s="62"/>
      <c r="AJ16" s="62"/>
      <c r="AK16" s="62"/>
      <c r="AL16" s="62"/>
      <c r="AM16" s="62"/>
      <c r="AN16" s="62"/>
      <c r="AO16" s="63">
        <v>7</v>
      </c>
      <c r="AP16" s="63">
        <v>8</v>
      </c>
      <c r="AQ16" s="63">
        <v>9</v>
      </c>
      <c r="AR16" s="63">
        <v>9</v>
      </c>
      <c r="AS16" s="57">
        <v>8</v>
      </c>
      <c r="AT16" s="63" t="s">
        <v>360</v>
      </c>
      <c r="AU16" s="63" t="s">
        <v>360</v>
      </c>
      <c r="AV16" s="63" t="s">
        <v>360</v>
      </c>
      <c r="AW16" s="63" t="s">
        <v>360</v>
      </c>
    </row>
    <row r="17" spans="1:49" ht="153">
      <c r="A17" s="25" t="s">
        <v>189</v>
      </c>
      <c r="B17" s="25">
        <v>8</v>
      </c>
      <c r="C17" s="67" t="s">
        <v>317</v>
      </c>
      <c r="D17" s="68" t="s">
        <v>281</v>
      </c>
      <c r="E17" s="68" t="s">
        <v>294</v>
      </c>
      <c r="F17" s="67" t="s">
        <v>258</v>
      </c>
      <c r="G17" s="69" t="s">
        <v>259</v>
      </c>
      <c r="H17" s="70" t="s">
        <v>269</v>
      </c>
      <c r="I17" s="44">
        <v>42005</v>
      </c>
      <c r="J17" s="44">
        <v>42005</v>
      </c>
      <c r="K17" s="11" t="s">
        <v>261</v>
      </c>
      <c r="L17" s="44">
        <v>44561</v>
      </c>
      <c r="M17" s="43" t="s">
        <v>265</v>
      </c>
      <c r="N17" s="43" t="s">
        <v>263</v>
      </c>
      <c r="O17" s="43" t="s">
        <v>278</v>
      </c>
      <c r="P17" s="43" t="s">
        <v>264</v>
      </c>
      <c r="Q17" s="43" t="s">
        <v>265</v>
      </c>
      <c r="R17" s="43" t="s">
        <v>266</v>
      </c>
      <c r="S17" s="43" t="s">
        <v>279</v>
      </c>
      <c r="T17" s="78"/>
      <c r="U17" s="45" t="s">
        <v>42</v>
      </c>
      <c r="V17" s="46" t="str">
        <f>IF(ISBLANK(U17),"", IF(ISERROR(VLOOKUP(U17,[1]Справочники!$A$32:$B$87,2,FALSE)),"Группы полномочий",VLOOKUP(U17,[1]Справочники!$A$32:$B$87,2,FALSE)))</f>
        <v>10 - Социальная поддержка населения</v>
      </c>
      <c r="W17" s="43" t="s">
        <v>280</v>
      </c>
      <c r="X17" s="78"/>
      <c r="Y17" s="62"/>
      <c r="Z17" s="62"/>
      <c r="AA17" s="62"/>
      <c r="AB17" s="62"/>
      <c r="AC17" s="90">
        <v>2.8730000000000002</v>
      </c>
      <c r="AD17" s="90">
        <v>3.012</v>
      </c>
      <c r="AE17" s="90">
        <v>3.8119999999999998</v>
      </c>
      <c r="AF17" s="90">
        <v>4.4400000000000004</v>
      </c>
      <c r="AG17" s="90">
        <v>4.4400000000000004</v>
      </c>
      <c r="AH17" s="89">
        <v>1.6879999999999999</v>
      </c>
      <c r="AI17" s="62"/>
      <c r="AJ17" s="62"/>
      <c r="AK17" s="62"/>
      <c r="AL17" s="62"/>
      <c r="AM17" s="62"/>
      <c r="AN17" s="62"/>
      <c r="AO17" s="63">
        <v>10</v>
      </c>
      <c r="AP17" s="63">
        <v>10</v>
      </c>
      <c r="AQ17" s="63">
        <v>10</v>
      </c>
      <c r="AR17" s="63">
        <v>10</v>
      </c>
      <c r="AS17" s="57">
        <v>10</v>
      </c>
      <c r="AT17" s="63" t="s">
        <v>360</v>
      </c>
      <c r="AU17" s="63" t="s">
        <v>360</v>
      </c>
      <c r="AV17" s="63" t="s">
        <v>360</v>
      </c>
      <c r="AW17" s="63" t="s">
        <v>360</v>
      </c>
    </row>
    <row r="18" spans="1:49" ht="409.5">
      <c r="A18" s="25" t="s">
        <v>189</v>
      </c>
      <c r="B18" s="25">
        <v>9</v>
      </c>
      <c r="C18" s="67" t="s">
        <v>317</v>
      </c>
      <c r="D18" s="68" t="s">
        <v>281</v>
      </c>
      <c r="E18" s="68" t="s">
        <v>294</v>
      </c>
      <c r="F18" s="67" t="s">
        <v>258</v>
      </c>
      <c r="G18" s="69" t="s">
        <v>259</v>
      </c>
      <c r="H18" s="70" t="s">
        <v>270</v>
      </c>
      <c r="I18" s="44">
        <v>42005</v>
      </c>
      <c r="J18" s="44">
        <v>42005</v>
      </c>
      <c r="K18" s="11" t="s">
        <v>261</v>
      </c>
      <c r="L18" s="44">
        <v>44561</v>
      </c>
      <c r="M18" s="43" t="s">
        <v>265</v>
      </c>
      <c r="N18" s="43" t="s">
        <v>263</v>
      </c>
      <c r="O18" s="43" t="s">
        <v>278</v>
      </c>
      <c r="P18" s="43" t="s">
        <v>264</v>
      </c>
      <c r="Q18" s="43" t="s">
        <v>265</v>
      </c>
      <c r="R18" s="43" t="s">
        <v>266</v>
      </c>
      <c r="S18" s="43" t="s">
        <v>279</v>
      </c>
      <c r="T18" s="78"/>
      <c r="U18" s="45" t="s">
        <v>42</v>
      </c>
      <c r="V18" s="46" t="str">
        <f>IF(ISBLANK(U18),"", IF(ISERROR(VLOOKUP(U18,[1]Справочники!$A$32:$B$87,2,FALSE)),"Группы полномочий",VLOOKUP(U18,[1]Справочники!$A$32:$B$87,2,FALSE)))</f>
        <v>10 - Социальная поддержка населения</v>
      </c>
      <c r="W18" s="43" t="s">
        <v>280</v>
      </c>
      <c r="X18" s="78"/>
      <c r="Y18" s="62"/>
      <c r="Z18" s="62"/>
      <c r="AA18" s="62"/>
      <c r="AB18" s="62"/>
      <c r="AC18" s="90">
        <v>0.51200000000000001</v>
      </c>
      <c r="AD18" s="90">
        <v>0.51200000000000001</v>
      </c>
      <c r="AE18" s="90">
        <v>0.51200000000000001</v>
      </c>
      <c r="AF18" s="90">
        <v>0.63700000000000001</v>
      </c>
      <c r="AG18" s="90">
        <v>0.63700000000000001</v>
      </c>
      <c r="AH18" s="89">
        <v>0.28100000000000003</v>
      </c>
      <c r="AI18" s="62"/>
      <c r="AJ18" s="62"/>
      <c r="AK18" s="62"/>
      <c r="AL18" s="62"/>
      <c r="AM18" s="62"/>
      <c r="AN18" s="62"/>
      <c r="AO18" s="63">
        <v>2</v>
      </c>
      <c r="AP18" s="63">
        <v>2</v>
      </c>
      <c r="AQ18" s="63">
        <v>2</v>
      </c>
      <c r="AR18" s="63">
        <v>2</v>
      </c>
      <c r="AS18" s="57">
        <v>2</v>
      </c>
      <c r="AT18" s="63" t="s">
        <v>360</v>
      </c>
      <c r="AU18" s="63" t="s">
        <v>360</v>
      </c>
      <c r="AV18" s="63" t="s">
        <v>360</v>
      </c>
      <c r="AW18" s="63" t="s">
        <v>360</v>
      </c>
    </row>
    <row r="19" spans="1:49" ht="153">
      <c r="A19" s="25" t="s">
        <v>189</v>
      </c>
      <c r="B19" s="25">
        <v>10</v>
      </c>
      <c r="C19" s="67" t="s">
        <v>317</v>
      </c>
      <c r="D19" s="68" t="s">
        <v>281</v>
      </c>
      <c r="E19" s="68" t="s">
        <v>294</v>
      </c>
      <c r="F19" s="67" t="s">
        <v>258</v>
      </c>
      <c r="G19" s="69" t="s">
        <v>259</v>
      </c>
      <c r="H19" s="70" t="s">
        <v>271</v>
      </c>
      <c r="I19" s="44">
        <v>42005</v>
      </c>
      <c r="J19" s="44">
        <v>42005</v>
      </c>
      <c r="K19" s="11" t="s">
        <v>261</v>
      </c>
      <c r="L19" s="44">
        <v>44561</v>
      </c>
      <c r="M19" s="43" t="s">
        <v>265</v>
      </c>
      <c r="N19" s="43" t="s">
        <v>263</v>
      </c>
      <c r="O19" s="43" t="s">
        <v>278</v>
      </c>
      <c r="P19" s="43" t="s">
        <v>264</v>
      </c>
      <c r="Q19" s="43" t="s">
        <v>265</v>
      </c>
      <c r="R19" s="43" t="s">
        <v>266</v>
      </c>
      <c r="S19" s="43" t="s">
        <v>279</v>
      </c>
      <c r="T19" s="78"/>
      <c r="U19" s="45" t="s">
        <v>42</v>
      </c>
      <c r="V19" s="46" t="str">
        <f>IF(ISBLANK(U19),"", IF(ISERROR(VLOOKUP(U19,[1]Справочники!$A$32:$B$87,2,FALSE)),"Группы полномочий",VLOOKUP(U19,[1]Справочники!$A$32:$B$87,2,FALSE)))</f>
        <v>10 - Социальная поддержка населения</v>
      </c>
      <c r="W19" s="43" t="s">
        <v>280</v>
      </c>
      <c r="X19" s="78"/>
      <c r="Y19" s="62"/>
      <c r="Z19" s="62"/>
      <c r="AA19" s="62"/>
      <c r="AB19" s="62"/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89">
        <v>0</v>
      </c>
      <c r="AI19" s="62"/>
      <c r="AJ19" s="62"/>
      <c r="AK19" s="62"/>
      <c r="AL19" s="62"/>
      <c r="AM19" s="62"/>
      <c r="AN19" s="62"/>
      <c r="AO19" s="63">
        <v>0</v>
      </c>
      <c r="AP19" s="63">
        <v>0</v>
      </c>
      <c r="AQ19" s="63">
        <v>0</v>
      </c>
      <c r="AR19" s="63">
        <v>0</v>
      </c>
      <c r="AS19" s="57">
        <v>0</v>
      </c>
      <c r="AT19" s="63" t="s">
        <v>360</v>
      </c>
      <c r="AU19" s="63" t="s">
        <v>360</v>
      </c>
      <c r="AV19" s="63" t="s">
        <v>360</v>
      </c>
      <c r="AW19" s="63" t="s">
        <v>360</v>
      </c>
    </row>
    <row r="20" spans="1:49" ht="153">
      <c r="A20" s="25" t="s">
        <v>189</v>
      </c>
      <c r="B20" s="25">
        <v>11</v>
      </c>
      <c r="C20" s="67" t="s">
        <v>317</v>
      </c>
      <c r="D20" s="68" t="s">
        <v>281</v>
      </c>
      <c r="E20" s="68" t="s">
        <v>294</v>
      </c>
      <c r="F20" s="67" t="s">
        <v>258</v>
      </c>
      <c r="G20" s="69" t="s">
        <v>259</v>
      </c>
      <c r="H20" s="70" t="s">
        <v>272</v>
      </c>
      <c r="I20" s="44">
        <v>42005</v>
      </c>
      <c r="J20" s="44">
        <v>42005</v>
      </c>
      <c r="K20" s="11" t="s">
        <v>261</v>
      </c>
      <c r="L20" s="44">
        <v>44561</v>
      </c>
      <c r="M20" s="43" t="s">
        <v>265</v>
      </c>
      <c r="N20" s="43" t="s">
        <v>263</v>
      </c>
      <c r="O20" s="43" t="s">
        <v>278</v>
      </c>
      <c r="P20" s="43" t="s">
        <v>264</v>
      </c>
      <c r="Q20" s="43" t="s">
        <v>265</v>
      </c>
      <c r="R20" s="43" t="s">
        <v>266</v>
      </c>
      <c r="S20" s="43" t="s">
        <v>279</v>
      </c>
      <c r="T20" s="78"/>
      <c r="U20" s="45" t="s">
        <v>42</v>
      </c>
      <c r="V20" s="46" t="str">
        <f>IF(ISBLANK(U20),"", IF(ISERROR(VLOOKUP(U20,[1]Справочники!$A$32:$B$87,2,FALSE)),"Группы полномочий",VLOOKUP(U20,[1]Справочники!$A$32:$B$87,2,FALSE)))</f>
        <v>10 - Социальная поддержка населения</v>
      </c>
      <c r="W20" s="43" t="s">
        <v>280</v>
      </c>
      <c r="X20" s="78"/>
      <c r="Y20" s="62"/>
      <c r="Z20" s="62"/>
      <c r="AA20" s="62"/>
      <c r="AB20" s="62"/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89">
        <v>0</v>
      </c>
      <c r="AI20" s="98"/>
      <c r="AJ20" s="98"/>
      <c r="AK20" s="98"/>
      <c r="AL20" s="98"/>
      <c r="AM20" s="98"/>
      <c r="AN20" s="98"/>
      <c r="AO20" s="63">
        <v>0</v>
      </c>
      <c r="AP20" s="63">
        <v>0</v>
      </c>
      <c r="AQ20" s="63">
        <v>0</v>
      </c>
      <c r="AR20" s="63">
        <v>0</v>
      </c>
      <c r="AS20" s="57">
        <v>0</v>
      </c>
      <c r="AT20" s="63" t="s">
        <v>360</v>
      </c>
      <c r="AU20" s="63" t="s">
        <v>360</v>
      </c>
      <c r="AV20" s="63" t="s">
        <v>360</v>
      </c>
      <c r="AW20" s="63" t="s">
        <v>360</v>
      </c>
    </row>
    <row r="21" spans="1:49" ht="153">
      <c r="A21" s="25" t="s">
        <v>189</v>
      </c>
      <c r="B21" s="25">
        <v>12</v>
      </c>
      <c r="C21" s="67" t="s">
        <v>318</v>
      </c>
      <c r="D21" s="68" t="s">
        <v>282</v>
      </c>
      <c r="E21" s="71" t="s">
        <v>295</v>
      </c>
      <c r="F21" s="67" t="s">
        <v>273</v>
      </c>
      <c r="G21" s="69" t="s">
        <v>259</v>
      </c>
      <c r="H21" s="70" t="s">
        <v>274</v>
      </c>
      <c r="I21" s="44">
        <v>42005</v>
      </c>
      <c r="J21" s="44">
        <v>42005</v>
      </c>
      <c r="K21" s="11" t="s">
        <v>261</v>
      </c>
      <c r="L21" s="44">
        <v>44561</v>
      </c>
      <c r="M21" s="43" t="s">
        <v>265</v>
      </c>
      <c r="N21" s="43" t="s">
        <v>263</v>
      </c>
      <c r="O21" s="43" t="s">
        <v>278</v>
      </c>
      <c r="P21" s="43" t="s">
        <v>72</v>
      </c>
      <c r="Q21" s="43" t="s">
        <v>265</v>
      </c>
      <c r="R21" s="43" t="s">
        <v>266</v>
      </c>
      <c r="S21" s="43" t="s">
        <v>279</v>
      </c>
      <c r="T21" s="78"/>
      <c r="U21" s="45" t="s">
        <v>42</v>
      </c>
      <c r="V21" s="46" t="str">
        <f>IF(ISBLANK(U21),"", IF(ISERROR(VLOOKUP(U21,[1]Справочники!$A$32:$B$87,2,FALSE)),"Группы полномочий",VLOOKUP(U21,[1]Справочники!$A$32:$B$87,2,FALSE)))</f>
        <v>10 - Социальная поддержка населения</v>
      </c>
      <c r="W21" s="43" t="s">
        <v>280</v>
      </c>
      <c r="X21" s="78"/>
      <c r="Y21" s="62"/>
      <c r="Z21" s="62"/>
      <c r="AA21" s="62"/>
      <c r="AB21" s="62"/>
      <c r="AC21" s="88">
        <v>1.0900000000000001</v>
      </c>
      <c r="AD21" s="88">
        <v>1.214</v>
      </c>
      <c r="AE21" s="88">
        <v>0.71199999999999997</v>
      </c>
      <c r="AF21" s="88">
        <v>0.76700000000000002</v>
      </c>
      <c r="AG21" s="88">
        <v>0.76700000000000002</v>
      </c>
      <c r="AH21" s="89">
        <v>0.58599999999999997</v>
      </c>
      <c r="AI21" s="98"/>
      <c r="AJ21" s="98"/>
      <c r="AK21" s="98"/>
      <c r="AL21" s="98"/>
      <c r="AM21" s="98"/>
      <c r="AN21" s="98"/>
      <c r="AO21" s="63">
        <v>8</v>
      </c>
      <c r="AP21" s="63">
        <v>5</v>
      </c>
      <c r="AQ21" s="63">
        <v>3</v>
      </c>
      <c r="AR21" s="63">
        <v>3</v>
      </c>
      <c r="AS21" s="57">
        <v>6</v>
      </c>
      <c r="AT21" s="63" t="s">
        <v>360</v>
      </c>
      <c r="AU21" s="63" t="s">
        <v>360</v>
      </c>
      <c r="AV21" s="63" t="s">
        <v>360</v>
      </c>
      <c r="AW21" s="63" t="s">
        <v>360</v>
      </c>
    </row>
    <row r="22" spans="1:49" ht="165.75">
      <c r="A22" s="25" t="s">
        <v>189</v>
      </c>
      <c r="B22" s="25">
        <v>13</v>
      </c>
      <c r="C22" s="67" t="s">
        <v>318</v>
      </c>
      <c r="D22" s="68" t="s">
        <v>282</v>
      </c>
      <c r="E22" s="71" t="s">
        <v>295</v>
      </c>
      <c r="F22" s="67" t="s">
        <v>273</v>
      </c>
      <c r="G22" s="69" t="s">
        <v>259</v>
      </c>
      <c r="H22" s="70" t="s">
        <v>275</v>
      </c>
      <c r="I22" s="44">
        <v>42005</v>
      </c>
      <c r="J22" s="44">
        <v>42005</v>
      </c>
      <c r="K22" s="11" t="s">
        <v>261</v>
      </c>
      <c r="L22" s="44">
        <v>44561</v>
      </c>
      <c r="M22" s="43" t="s">
        <v>265</v>
      </c>
      <c r="N22" s="43" t="s">
        <v>263</v>
      </c>
      <c r="O22" s="43" t="s">
        <v>278</v>
      </c>
      <c r="P22" s="43" t="s">
        <v>72</v>
      </c>
      <c r="Q22" s="43" t="s">
        <v>265</v>
      </c>
      <c r="R22" s="43" t="s">
        <v>266</v>
      </c>
      <c r="S22" s="43" t="s">
        <v>279</v>
      </c>
      <c r="T22" s="78"/>
      <c r="U22" s="45" t="s">
        <v>42</v>
      </c>
      <c r="V22" s="46" t="str">
        <f>IF(ISBLANK(U22),"", IF(ISERROR(VLOOKUP(U22,[1]Справочники!$A$32:$B$87,2,FALSE)),"Группы полномочий",VLOOKUP(U22,[1]Справочники!$A$32:$B$87,2,FALSE)))</f>
        <v>10 - Социальная поддержка населения</v>
      </c>
      <c r="W22" s="43" t="s">
        <v>280</v>
      </c>
      <c r="X22" s="78"/>
      <c r="Y22" s="62"/>
      <c r="Z22" s="62"/>
      <c r="AA22" s="62"/>
      <c r="AB22" s="62"/>
      <c r="AC22" s="88">
        <v>17.349</v>
      </c>
      <c r="AD22" s="88">
        <v>17.349</v>
      </c>
      <c r="AE22" s="88">
        <v>17.318999999999999</v>
      </c>
      <c r="AF22" s="88">
        <v>28.745999999999999</v>
      </c>
      <c r="AG22" s="88">
        <v>28.745999999999999</v>
      </c>
      <c r="AH22" s="89">
        <v>20.100999999999999</v>
      </c>
      <c r="AI22" s="98"/>
      <c r="AJ22" s="98"/>
      <c r="AK22" s="98"/>
      <c r="AL22" s="98"/>
      <c r="AM22" s="98"/>
      <c r="AN22" s="98"/>
      <c r="AO22" s="63">
        <v>169</v>
      </c>
      <c r="AP22" s="63">
        <v>157</v>
      </c>
      <c r="AQ22" s="63">
        <v>229</v>
      </c>
      <c r="AR22" s="63">
        <v>229</v>
      </c>
      <c r="AS22" s="57">
        <v>157</v>
      </c>
      <c r="AT22" s="63" t="s">
        <v>360</v>
      </c>
      <c r="AU22" s="63" t="s">
        <v>360</v>
      </c>
      <c r="AV22" s="63" t="s">
        <v>360</v>
      </c>
      <c r="AW22" s="63" t="s">
        <v>360</v>
      </c>
    </row>
    <row r="23" spans="1:49" ht="153">
      <c r="A23" s="25" t="s">
        <v>189</v>
      </c>
      <c r="B23" s="25">
        <v>14</v>
      </c>
      <c r="C23" s="67" t="s">
        <v>318</v>
      </c>
      <c r="D23" s="68" t="s">
        <v>282</v>
      </c>
      <c r="E23" s="71" t="s">
        <v>295</v>
      </c>
      <c r="F23" s="67" t="s">
        <v>273</v>
      </c>
      <c r="G23" s="69" t="s">
        <v>259</v>
      </c>
      <c r="H23" s="70" t="s">
        <v>276</v>
      </c>
      <c r="I23" s="44">
        <v>42005</v>
      </c>
      <c r="J23" s="44">
        <v>42005</v>
      </c>
      <c r="K23" s="11" t="s">
        <v>261</v>
      </c>
      <c r="L23" s="44">
        <v>44561</v>
      </c>
      <c r="M23" s="43" t="s">
        <v>265</v>
      </c>
      <c r="N23" s="43" t="s">
        <v>263</v>
      </c>
      <c r="O23" s="43" t="s">
        <v>278</v>
      </c>
      <c r="P23" s="43" t="s">
        <v>72</v>
      </c>
      <c r="Q23" s="43" t="s">
        <v>265</v>
      </c>
      <c r="R23" s="43" t="s">
        <v>266</v>
      </c>
      <c r="S23" s="43" t="s">
        <v>279</v>
      </c>
      <c r="T23" s="78"/>
      <c r="U23" s="45" t="s">
        <v>42</v>
      </c>
      <c r="V23" s="46" t="str">
        <f>IF(ISBLANK(U23),"", IF(ISERROR(VLOOKUP(U23,[1]Справочники!$A$32:$B$87,2,FALSE)),"Группы полномочий",VLOOKUP(U23,[1]Справочники!$A$32:$B$87,2,FALSE)))</f>
        <v>10 - Социальная поддержка населения</v>
      </c>
      <c r="W23" s="43" t="s">
        <v>280</v>
      </c>
      <c r="X23" s="78"/>
      <c r="Y23" s="62"/>
      <c r="Z23" s="62"/>
      <c r="AA23" s="62"/>
      <c r="AB23" s="62"/>
      <c r="AC23" s="90">
        <v>0</v>
      </c>
      <c r="AD23" s="90">
        <v>0</v>
      </c>
      <c r="AE23" s="90">
        <v>0</v>
      </c>
      <c r="AF23" s="90">
        <v>0</v>
      </c>
      <c r="AG23" s="90">
        <v>0</v>
      </c>
      <c r="AH23" s="89">
        <v>0</v>
      </c>
      <c r="AI23" s="98"/>
      <c r="AJ23" s="98"/>
      <c r="AK23" s="98"/>
      <c r="AL23" s="98"/>
      <c r="AM23" s="98"/>
      <c r="AN23" s="98"/>
      <c r="AO23" s="63">
        <v>0</v>
      </c>
      <c r="AP23" s="63">
        <v>0</v>
      </c>
      <c r="AQ23" s="63">
        <v>0</v>
      </c>
      <c r="AR23" s="63">
        <v>0</v>
      </c>
      <c r="AS23" s="57">
        <v>0</v>
      </c>
      <c r="AT23" s="63" t="s">
        <v>360</v>
      </c>
      <c r="AU23" s="63" t="s">
        <v>360</v>
      </c>
      <c r="AV23" s="63" t="s">
        <v>360</v>
      </c>
      <c r="AW23" s="63" t="s">
        <v>360</v>
      </c>
    </row>
    <row r="24" spans="1:49" ht="153">
      <c r="A24" s="25" t="s">
        <v>189</v>
      </c>
      <c r="B24" s="25">
        <v>15</v>
      </c>
      <c r="C24" s="67" t="s">
        <v>318</v>
      </c>
      <c r="D24" s="68" t="s">
        <v>282</v>
      </c>
      <c r="E24" s="71" t="s">
        <v>295</v>
      </c>
      <c r="F24" s="67" t="s">
        <v>273</v>
      </c>
      <c r="G24" s="69" t="s">
        <v>259</v>
      </c>
      <c r="H24" s="70" t="s">
        <v>277</v>
      </c>
      <c r="I24" s="44">
        <v>42005</v>
      </c>
      <c r="J24" s="44">
        <v>42005</v>
      </c>
      <c r="K24" s="11" t="s">
        <v>261</v>
      </c>
      <c r="L24" s="44">
        <v>44561</v>
      </c>
      <c r="M24" s="43" t="s">
        <v>265</v>
      </c>
      <c r="N24" s="43" t="s">
        <v>263</v>
      </c>
      <c r="O24" s="43" t="s">
        <v>278</v>
      </c>
      <c r="P24" s="43" t="s">
        <v>72</v>
      </c>
      <c r="Q24" s="43" t="s">
        <v>265</v>
      </c>
      <c r="R24" s="43" t="s">
        <v>266</v>
      </c>
      <c r="S24" s="43" t="s">
        <v>279</v>
      </c>
      <c r="T24" s="78"/>
      <c r="U24" s="45" t="s">
        <v>42</v>
      </c>
      <c r="V24" s="46" t="str">
        <f>IF(ISBLANK(U24),"", IF(ISERROR(VLOOKUP(U24,[1]Справочники!$A$32:$B$87,2,FALSE)),"Группы полномочий",VLOOKUP(U24,[1]Справочники!$A$32:$B$87,2,FALSE)))</f>
        <v>10 - Социальная поддержка населения</v>
      </c>
      <c r="W24" s="43" t="s">
        <v>280</v>
      </c>
      <c r="X24" s="78"/>
      <c r="Y24" s="62"/>
      <c r="Z24" s="62"/>
      <c r="AA24" s="62"/>
      <c r="AB24" s="62"/>
      <c r="AC24" s="90">
        <v>0</v>
      </c>
      <c r="AD24" s="90">
        <v>0</v>
      </c>
      <c r="AE24" s="90">
        <v>0.06</v>
      </c>
      <c r="AF24" s="90">
        <v>0.06</v>
      </c>
      <c r="AG24" s="90">
        <v>0.06</v>
      </c>
      <c r="AH24" s="89">
        <v>6.6000000000000003E-2</v>
      </c>
      <c r="AI24" s="98"/>
      <c r="AJ24" s="98"/>
      <c r="AK24" s="98"/>
      <c r="AL24" s="98"/>
      <c r="AM24" s="98"/>
      <c r="AN24" s="98"/>
      <c r="AO24" s="63">
        <v>0</v>
      </c>
      <c r="AP24" s="63">
        <v>1</v>
      </c>
      <c r="AQ24" s="63">
        <v>1</v>
      </c>
      <c r="AR24" s="63">
        <v>1</v>
      </c>
      <c r="AS24" s="57">
        <v>1</v>
      </c>
      <c r="AT24" s="63" t="s">
        <v>360</v>
      </c>
      <c r="AU24" s="63" t="s">
        <v>360</v>
      </c>
      <c r="AV24" s="63" t="s">
        <v>360</v>
      </c>
      <c r="AW24" s="63" t="s">
        <v>360</v>
      </c>
    </row>
    <row r="25" spans="1:49" ht="127.5">
      <c r="A25" s="25" t="s">
        <v>189</v>
      </c>
      <c r="B25" s="25">
        <v>16</v>
      </c>
      <c r="C25" s="67" t="s">
        <v>319</v>
      </c>
      <c r="D25" s="68" t="s">
        <v>282</v>
      </c>
      <c r="E25" s="71" t="s">
        <v>296</v>
      </c>
      <c r="F25" s="67" t="s">
        <v>258</v>
      </c>
      <c r="G25" s="69" t="s">
        <v>259</v>
      </c>
      <c r="H25" s="70" t="s">
        <v>260</v>
      </c>
      <c r="I25" s="44">
        <v>42005</v>
      </c>
      <c r="J25" s="44">
        <v>42005</v>
      </c>
      <c r="K25" s="11" t="s">
        <v>261</v>
      </c>
      <c r="L25" s="44">
        <v>44561</v>
      </c>
      <c r="M25" s="43" t="s">
        <v>265</v>
      </c>
      <c r="N25" s="43" t="s">
        <v>263</v>
      </c>
      <c r="O25" s="43" t="s">
        <v>278</v>
      </c>
      <c r="P25" s="43" t="s">
        <v>264</v>
      </c>
      <c r="Q25" s="43" t="s">
        <v>265</v>
      </c>
      <c r="R25" s="43" t="s">
        <v>266</v>
      </c>
      <c r="S25" s="43" t="s">
        <v>279</v>
      </c>
      <c r="T25" s="78"/>
      <c r="U25" s="45" t="s">
        <v>42</v>
      </c>
      <c r="V25" s="46" t="str">
        <f>IF(ISBLANK(U25),"", IF(ISERROR(VLOOKUP(U25,[1]Справочники!$A$32:$B$87,2,FALSE)),"Группы полномочий",VLOOKUP(U25,[1]Справочники!$A$32:$B$87,2,FALSE)))</f>
        <v>10 - Социальная поддержка населения</v>
      </c>
      <c r="W25" s="43" t="s">
        <v>280</v>
      </c>
      <c r="X25" s="78"/>
      <c r="Y25" s="62"/>
      <c r="Z25" s="62"/>
      <c r="AA25" s="62"/>
      <c r="AB25" s="62"/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89">
        <v>0</v>
      </c>
      <c r="AI25" s="98"/>
      <c r="AJ25" s="98"/>
      <c r="AK25" s="98"/>
      <c r="AL25" s="98"/>
      <c r="AM25" s="98"/>
      <c r="AN25" s="98"/>
      <c r="AO25" s="63">
        <v>0</v>
      </c>
      <c r="AP25" s="63">
        <v>0</v>
      </c>
      <c r="AQ25" s="63">
        <v>0</v>
      </c>
      <c r="AR25" s="63">
        <v>0</v>
      </c>
      <c r="AS25" s="57">
        <v>0</v>
      </c>
      <c r="AT25" s="63" t="s">
        <v>360</v>
      </c>
      <c r="AU25" s="63" t="s">
        <v>360</v>
      </c>
      <c r="AV25" s="63" t="s">
        <v>360</v>
      </c>
      <c r="AW25" s="63" t="s">
        <v>360</v>
      </c>
    </row>
    <row r="26" spans="1:49" ht="127.5">
      <c r="A26" s="25" t="s">
        <v>189</v>
      </c>
      <c r="B26" s="25">
        <v>17</v>
      </c>
      <c r="C26" s="67" t="s">
        <v>319</v>
      </c>
      <c r="D26" s="68" t="s">
        <v>282</v>
      </c>
      <c r="E26" s="71" t="s">
        <v>296</v>
      </c>
      <c r="F26" s="67" t="s">
        <v>258</v>
      </c>
      <c r="G26" s="69" t="s">
        <v>259</v>
      </c>
      <c r="H26" s="70" t="s">
        <v>267</v>
      </c>
      <c r="I26" s="44">
        <v>42005</v>
      </c>
      <c r="J26" s="44">
        <v>42005</v>
      </c>
      <c r="K26" s="11" t="s">
        <v>261</v>
      </c>
      <c r="L26" s="44">
        <v>44561</v>
      </c>
      <c r="M26" s="43" t="s">
        <v>265</v>
      </c>
      <c r="N26" s="43" t="s">
        <v>263</v>
      </c>
      <c r="O26" s="43" t="s">
        <v>278</v>
      </c>
      <c r="P26" s="43" t="s">
        <v>264</v>
      </c>
      <c r="Q26" s="43" t="s">
        <v>265</v>
      </c>
      <c r="R26" s="43" t="s">
        <v>266</v>
      </c>
      <c r="S26" s="43" t="s">
        <v>279</v>
      </c>
      <c r="T26" s="78"/>
      <c r="U26" s="45" t="s">
        <v>42</v>
      </c>
      <c r="V26" s="46" t="str">
        <f>IF(ISBLANK(U26),"", IF(ISERROR(VLOOKUP(U26,[1]Справочники!$A$32:$B$87,2,FALSE)),"Группы полномочий",VLOOKUP(U26,[1]Справочники!$A$32:$B$87,2,FALSE)))</f>
        <v>10 - Социальная поддержка населения</v>
      </c>
      <c r="W26" s="43" t="s">
        <v>280</v>
      </c>
      <c r="X26" s="78"/>
      <c r="Y26" s="62"/>
      <c r="Z26" s="62"/>
      <c r="AA26" s="62"/>
      <c r="AB26" s="62"/>
      <c r="AC26" s="90">
        <v>26.363</v>
      </c>
      <c r="AD26" s="90">
        <v>26.548999999999999</v>
      </c>
      <c r="AE26" s="90">
        <v>24.312000000000001</v>
      </c>
      <c r="AF26" s="90">
        <v>18.911999999999999</v>
      </c>
      <c r="AG26" s="90">
        <v>18.763999999999999</v>
      </c>
      <c r="AH26" s="91">
        <v>18.888999999999999</v>
      </c>
      <c r="AI26" s="98"/>
      <c r="AJ26" s="98"/>
      <c r="AK26" s="98"/>
      <c r="AL26" s="98"/>
      <c r="AM26" s="98"/>
      <c r="AN26" s="98"/>
      <c r="AO26" s="63">
        <v>72</v>
      </c>
      <c r="AP26" s="63">
        <v>77</v>
      </c>
      <c r="AQ26" s="63">
        <v>82</v>
      </c>
      <c r="AR26" s="63">
        <v>81</v>
      </c>
      <c r="AS26" s="57">
        <v>101</v>
      </c>
      <c r="AT26" s="63" t="s">
        <v>360</v>
      </c>
      <c r="AU26" s="63" t="s">
        <v>360</v>
      </c>
      <c r="AV26" s="63" t="s">
        <v>360</v>
      </c>
      <c r="AW26" s="63" t="s">
        <v>360</v>
      </c>
    </row>
    <row r="27" spans="1:49" ht="127.5">
      <c r="A27" s="25" t="s">
        <v>189</v>
      </c>
      <c r="B27" s="25">
        <v>18</v>
      </c>
      <c r="C27" s="67" t="s">
        <v>319</v>
      </c>
      <c r="D27" s="68" t="s">
        <v>282</v>
      </c>
      <c r="E27" s="71" t="s">
        <v>296</v>
      </c>
      <c r="F27" s="67" t="s">
        <v>258</v>
      </c>
      <c r="G27" s="69" t="s">
        <v>259</v>
      </c>
      <c r="H27" s="70" t="s">
        <v>268</v>
      </c>
      <c r="I27" s="44">
        <v>42005</v>
      </c>
      <c r="J27" s="44">
        <v>42005</v>
      </c>
      <c r="K27" s="11" t="s">
        <v>261</v>
      </c>
      <c r="L27" s="44">
        <v>44561</v>
      </c>
      <c r="M27" s="43" t="s">
        <v>265</v>
      </c>
      <c r="N27" s="43" t="s">
        <v>263</v>
      </c>
      <c r="O27" s="43" t="s">
        <v>278</v>
      </c>
      <c r="P27" s="43" t="s">
        <v>264</v>
      </c>
      <c r="Q27" s="43" t="s">
        <v>265</v>
      </c>
      <c r="R27" s="43" t="s">
        <v>266</v>
      </c>
      <c r="S27" s="43" t="s">
        <v>279</v>
      </c>
      <c r="T27" s="78"/>
      <c r="U27" s="45" t="s">
        <v>42</v>
      </c>
      <c r="V27" s="46" t="str">
        <f>IF(ISBLANK(U27),"", IF(ISERROR(VLOOKUP(U27,[1]Справочники!$A$32:$B$87,2,FALSE)),"Группы полномочий",VLOOKUP(U27,[1]Справочники!$A$32:$B$87,2,FALSE)))</f>
        <v>10 - Социальная поддержка населения</v>
      </c>
      <c r="W27" s="43" t="s">
        <v>280</v>
      </c>
      <c r="X27" s="78"/>
      <c r="Y27" s="62"/>
      <c r="Z27" s="62"/>
      <c r="AA27" s="62"/>
      <c r="AB27" s="62"/>
      <c r="AC27" s="90">
        <v>3.7610000000000001</v>
      </c>
      <c r="AD27" s="90">
        <v>3.9119999999999999</v>
      </c>
      <c r="AE27" s="90">
        <v>4.0119999999999996</v>
      </c>
      <c r="AF27" s="90">
        <v>4.51</v>
      </c>
      <c r="AG27" s="90">
        <v>4.51</v>
      </c>
      <c r="AH27" s="91">
        <v>4.1020000000000003</v>
      </c>
      <c r="AI27" s="98"/>
      <c r="AJ27" s="98"/>
      <c r="AK27" s="98"/>
      <c r="AL27" s="98"/>
      <c r="AM27" s="98"/>
      <c r="AN27" s="98"/>
      <c r="AO27" s="63">
        <v>10</v>
      </c>
      <c r="AP27" s="63">
        <v>12</v>
      </c>
      <c r="AQ27" s="63">
        <v>16</v>
      </c>
      <c r="AR27" s="63">
        <v>16</v>
      </c>
      <c r="AS27" s="57">
        <v>15</v>
      </c>
      <c r="AT27" s="63" t="s">
        <v>360</v>
      </c>
      <c r="AU27" s="63" t="s">
        <v>360</v>
      </c>
      <c r="AV27" s="63" t="s">
        <v>360</v>
      </c>
      <c r="AW27" s="63" t="s">
        <v>360</v>
      </c>
    </row>
    <row r="28" spans="1:49" ht="127.5">
      <c r="A28" s="25" t="s">
        <v>189</v>
      </c>
      <c r="B28" s="25">
        <v>19</v>
      </c>
      <c r="C28" s="67" t="s">
        <v>319</v>
      </c>
      <c r="D28" s="68" t="s">
        <v>282</v>
      </c>
      <c r="E28" s="71" t="s">
        <v>296</v>
      </c>
      <c r="F28" s="67" t="s">
        <v>258</v>
      </c>
      <c r="G28" s="69" t="s">
        <v>259</v>
      </c>
      <c r="H28" s="70" t="s">
        <v>269</v>
      </c>
      <c r="I28" s="44">
        <v>42005</v>
      </c>
      <c r="J28" s="44">
        <v>42005</v>
      </c>
      <c r="K28" s="11" t="s">
        <v>261</v>
      </c>
      <c r="L28" s="44">
        <v>44561</v>
      </c>
      <c r="M28" s="43" t="s">
        <v>265</v>
      </c>
      <c r="N28" s="43" t="s">
        <v>263</v>
      </c>
      <c r="O28" s="43" t="s">
        <v>278</v>
      </c>
      <c r="P28" s="43" t="s">
        <v>264</v>
      </c>
      <c r="Q28" s="43" t="s">
        <v>265</v>
      </c>
      <c r="R28" s="43" t="s">
        <v>266</v>
      </c>
      <c r="S28" s="43" t="s">
        <v>279</v>
      </c>
      <c r="T28" s="78"/>
      <c r="U28" s="45" t="s">
        <v>42</v>
      </c>
      <c r="V28" s="46" t="str">
        <f>IF(ISBLANK(U28),"", IF(ISERROR(VLOOKUP(U28,[1]Справочники!$A$32:$B$87,2,FALSE)),"Группы полномочий",VLOOKUP(U28,[1]Справочники!$A$32:$B$87,2,FALSE)))</f>
        <v>10 - Социальная поддержка населения</v>
      </c>
      <c r="W28" s="43" t="s">
        <v>280</v>
      </c>
      <c r="X28" s="78"/>
      <c r="Y28" s="62"/>
      <c r="Z28" s="62"/>
      <c r="AA28" s="62"/>
      <c r="AB28" s="62"/>
      <c r="AC28" s="90">
        <v>12.943</v>
      </c>
      <c r="AD28" s="90">
        <v>12.943</v>
      </c>
      <c r="AE28" s="90">
        <v>12.943</v>
      </c>
      <c r="AF28" s="90">
        <v>13.516</v>
      </c>
      <c r="AG28" s="90">
        <v>13.516</v>
      </c>
      <c r="AH28" s="89">
        <v>12.124000000000001</v>
      </c>
      <c r="AI28" s="98"/>
      <c r="AJ28" s="98"/>
      <c r="AK28" s="98"/>
      <c r="AL28" s="98"/>
      <c r="AM28" s="98"/>
      <c r="AN28" s="98"/>
      <c r="AO28" s="63">
        <v>26</v>
      </c>
      <c r="AP28" s="63">
        <v>25</v>
      </c>
      <c r="AQ28" s="63">
        <v>26</v>
      </c>
      <c r="AR28" s="63">
        <v>26</v>
      </c>
      <c r="AS28" s="57">
        <v>41</v>
      </c>
      <c r="AT28" s="63" t="s">
        <v>360</v>
      </c>
      <c r="AU28" s="63" t="s">
        <v>360</v>
      </c>
      <c r="AV28" s="63" t="s">
        <v>360</v>
      </c>
      <c r="AW28" s="63" t="s">
        <v>360</v>
      </c>
    </row>
    <row r="29" spans="1:49" ht="409.5">
      <c r="A29" s="25" t="s">
        <v>189</v>
      </c>
      <c r="B29" s="25">
        <v>20</v>
      </c>
      <c r="C29" s="67" t="s">
        <v>319</v>
      </c>
      <c r="D29" s="68" t="s">
        <v>282</v>
      </c>
      <c r="E29" s="71" t="s">
        <v>296</v>
      </c>
      <c r="F29" s="67" t="s">
        <v>258</v>
      </c>
      <c r="G29" s="69" t="s">
        <v>259</v>
      </c>
      <c r="H29" s="70" t="s">
        <v>270</v>
      </c>
      <c r="I29" s="44">
        <v>42005</v>
      </c>
      <c r="J29" s="44">
        <v>42005</v>
      </c>
      <c r="K29" s="11" t="s">
        <v>261</v>
      </c>
      <c r="L29" s="44">
        <v>44561</v>
      </c>
      <c r="M29" s="43" t="s">
        <v>265</v>
      </c>
      <c r="N29" s="43" t="s">
        <v>263</v>
      </c>
      <c r="O29" s="43" t="s">
        <v>278</v>
      </c>
      <c r="P29" s="43" t="s">
        <v>264</v>
      </c>
      <c r="Q29" s="43" t="s">
        <v>265</v>
      </c>
      <c r="R29" s="43" t="s">
        <v>266</v>
      </c>
      <c r="S29" s="43" t="s">
        <v>279</v>
      </c>
      <c r="T29" s="78"/>
      <c r="U29" s="45" t="s">
        <v>42</v>
      </c>
      <c r="V29" s="46" t="str">
        <f>IF(ISBLANK(U29),"", IF(ISERROR(VLOOKUP(U29,[1]Справочники!$A$32:$B$87,2,FALSE)),"Группы полномочий",VLOOKUP(U29,[1]Справочники!$A$32:$B$87,2,FALSE)))</f>
        <v>10 - Социальная поддержка населения</v>
      </c>
      <c r="W29" s="43" t="s">
        <v>280</v>
      </c>
      <c r="X29" s="78"/>
      <c r="Y29" s="62"/>
      <c r="Z29" s="62"/>
      <c r="AA29" s="62"/>
      <c r="AB29" s="62"/>
      <c r="AC29" s="90">
        <v>0</v>
      </c>
      <c r="AD29" s="90">
        <v>0</v>
      </c>
      <c r="AE29" s="90">
        <v>0</v>
      </c>
      <c r="AF29" s="90">
        <v>0</v>
      </c>
      <c r="AG29" s="90">
        <v>0</v>
      </c>
      <c r="AH29" s="89">
        <v>0</v>
      </c>
      <c r="AI29" s="98"/>
      <c r="AJ29" s="98"/>
      <c r="AK29" s="98"/>
      <c r="AL29" s="98"/>
      <c r="AM29" s="98"/>
      <c r="AN29" s="98"/>
      <c r="AO29" s="63">
        <v>0</v>
      </c>
      <c r="AP29" s="63">
        <v>0</v>
      </c>
      <c r="AQ29" s="63">
        <v>0</v>
      </c>
      <c r="AR29" s="63">
        <v>0</v>
      </c>
      <c r="AS29" s="57">
        <v>0</v>
      </c>
      <c r="AT29" s="63" t="s">
        <v>360</v>
      </c>
      <c r="AU29" s="63" t="s">
        <v>360</v>
      </c>
      <c r="AV29" s="63" t="s">
        <v>360</v>
      </c>
      <c r="AW29" s="63" t="s">
        <v>360</v>
      </c>
    </row>
    <row r="30" spans="1:49" ht="127.5">
      <c r="A30" s="25" t="s">
        <v>189</v>
      </c>
      <c r="B30" s="25">
        <v>21</v>
      </c>
      <c r="C30" s="67" t="s">
        <v>319</v>
      </c>
      <c r="D30" s="68" t="s">
        <v>282</v>
      </c>
      <c r="E30" s="71" t="s">
        <v>296</v>
      </c>
      <c r="F30" s="67" t="s">
        <v>258</v>
      </c>
      <c r="G30" s="69" t="s">
        <v>259</v>
      </c>
      <c r="H30" s="70" t="s">
        <v>271</v>
      </c>
      <c r="I30" s="44">
        <v>42005</v>
      </c>
      <c r="J30" s="44">
        <v>42005</v>
      </c>
      <c r="K30" s="11" t="s">
        <v>261</v>
      </c>
      <c r="L30" s="44">
        <v>44561</v>
      </c>
      <c r="M30" s="43" t="s">
        <v>265</v>
      </c>
      <c r="N30" s="43" t="s">
        <v>263</v>
      </c>
      <c r="O30" s="43" t="s">
        <v>278</v>
      </c>
      <c r="P30" s="43" t="s">
        <v>264</v>
      </c>
      <c r="Q30" s="43" t="s">
        <v>265</v>
      </c>
      <c r="R30" s="43" t="s">
        <v>266</v>
      </c>
      <c r="S30" s="43" t="s">
        <v>279</v>
      </c>
      <c r="T30" s="78"/>
      <c r="U30" s="45" t="s">
        <v>42</v>
      </c>
      <c r="V30" s="46" t="str">
        <f>IF(ISBLANK(U30),"", IF(ISERROR(VLOOKUP(U30,[1]Справочники!$A$32:$B$87,2,FALSE)),"Группы полномочий",VLOOKUP(U30,[1]Справочники!$A$32:$B$87,2,FALSE)))</f>
        <v>10 - Социальная поддержка населения</v>
      </c>
      <c r="W30" s="43" t="s">
        <v>280</v>
      </c>
      <c r="X30" s="78"/>
      <c r="Y30" s="62"/>
      <c r="Z30" s="62"/>
      <c r="AA30" s="62"/>
      <c r="AB30" s="62"/>
      <c r="AC30" s="90">
        <v>0</v>
      </c>
      <c r="AD30" s="90">
        <v>0</v>
      </c>
      <c r="AE30" s="90">
        <v>0</v>
      </c>
      <c r="AF30" s="90">
        <v>0</v>
      </c>
      <c r="AG30" s="90">
        <v>0</v>
      </c>
      <c r="AH30" s="89">
        <v>0</v>
      </c>
      <c r="AI30" s="98"/>
      <c r="AJ30" s="98"/>
      <c r="AK30" s="98"/>
      <c r="AL30" s="98"/>
      <c r="AM30" s="98"/>
      <c r="AN30" s="98"/>
      <c r="AO30" s="63">
        <v>0</v>
      </c>
      <c r="AP30" s="63">
        <v>0</v>
      </c>
      <c r="AQ30" s="63">
        <v>0</v>
      </c>
      <c r="AR30" s="63">
        <v>0</v>
      </c>
      <c r="AS30" s="57">
        <v>0</v>
      </c>
      <c r="AT30" s="63" t="s">
        <v>360</v>
      </c>
      <c r="AU30" s="63" t="s">
        <v>360</v>
      </c>
      <c r="AV30" s="63" t="s">
        <v>360</v>
      </c>
      <c r="AW30" s="63" t="s">
        <v>360</v>
      </c>
    </row>
    <row r="31" spans="1:49" ht="127.5">
      <c r="A31" s="25" t="s">
        <v>189</v>
      </c>
      <c r="B31" s="25">
        <v>22</v>
      </c>
      <c r="C31" s="67" t="s">
        <v>319</v>
      </c>
      <c r="D31" s="68" t="s">
        <v>282</v>
      </c>
      <c r="E31" s="71" t="s">
        <v>296</v>
      </c>
      <c r="F31" s="67" t="s">
        <v>258</v>
      </c>
      <c r="G31" s="69" t="s">
        <v>259</v>
      </c>
      <c r="H31" s="70" t="s">
        <v>272</v>
      </c>
      <c r="I31" s="44">
        <v>42005</v>
      </c>
      <c r="J31" s="44">
        <v>42005</v>
      </c>
      <c r="K31" s="11" t="s">
        <v>261</v>
      </c>
      <c r="L31" s="44">
        <v>44561</v>
      </c>
      <c r="M31" s="43" t="s">
        <v>265</v>
      </c>
      <c r="N31" s="43" t="s">
        <v>263</v>
      </c>
      <c r="O31" s="43" t="s">
        <v>278</v>
      </c>
      <c r="P31" s="43" t="s">
        <v>264</v>
      </c>
      <c r="Q31" s="43" t="s">
        <v>265</v>
      </c>
      <c r="R31" s="43" t="s">
        <v>266</v>
      </c>
      <c r="S31" s="43" t="s">
        <v>279</v>
      </c>
      <c r="T31" s="78"/>
      <c r="U31" s="45" t="s">
        <v>42</v>
      </c>
      <c r="V31" s="46" t="str">
        <f>IF(ISBLANK(U31),"", IF(ISERROR(VLOOKUP(U31,[1]Справочники!$A$32:$B$87,2,FALSE)),"Группы полномочий",VLOOKUP(U31,[1]Справочники!$A$32:$B$87,2,FALSE)))</f>
        <v>10 - Социальная поддержка населения</v>
      </c>
      <c r="W31" s="43" t="s">
        <v>280</v>
      </c>
      <c r="X31" s="78"/>
      <c r="Y31" s="62"/>
      <c r="Z31" s="62"/>
      <c r="AA31" s="62"/>
      <c r="AB31" s="62"/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89">
        <v>0</v>
      </c>
      <c r="AI31" s="98"/>
      <c r="AJ31" s="98"/>
      <c r="AK31" s="98"/>
      <c r="AL31" s="98"/>
      <c r="AM31" s="98"/>
      <c r="AN31" s="98"/>
      <c r="AO31" s="63">
        <v>0</v>
      </c>
      <c r="AP31" s="63">
        <v>0</v>
      </c>
      <c r="AQ31" s="63">
        <v>0</v>
      </c>
      <c r="AR31" s="63">
        <v>0</v>
      </c>
      <c r="AS31" s="57">
        <v>0</v>
      </c>
      <c r="AT31" s="63" t="s">
        <v>360</v>
      </c>
      <c r="AU31" s="63" t="s">
        <v>360</v>
      </c>
      <c r="AV31" s="63" t="s">
        <v>360</v>
      </c>
      <c r="AW31" s="63" t="s">
        <v>360</v>
      </c>
    </row>
    <row r="32" spans="1:49" ht="153">
      <c r="A32" s="25" t="s">
        <v>189</v>
      </c>
      <c r="B32" s="25">
        <v>23</v>
      </c>
      <c r="C32" s="67" t="s">
        <v>320</v>
      </c>
      <c r="D32" s="68" t="s">
        <v>283</v>
      </c>
      <c r="E32" s="71" t="s">
        <v>297</v>
      </c>
      <c r="F32" s="67" t="s">
        <v>273</v>
      </c>
      <c r="G32" s="69" t="s">
        <v>259</v>
      </c>
      <c r="H32" s="70" t="s">
        <v>274</v>
      </c>
      <c r="I32" s="44">
        <v>42005</v>
      </c>
      <c r="J32" s="44">
        <v>42005</v>
      </c>
      <c r="K32" s="11" t="s">
        <v>261</v>
      </c>
      <c r="L32" s="44">
        <v>44561</v>
      </c>
      <c r="M32" s="43" t="s">
        <v>265</v>
      </c>
      <c r="N32" s="43" t="s">
        <v>263</v>
      </c>
      <c r="O32" s="43" t="s">
        <v>278</v>
      </c>
      <c r="P32" s="43" t="s">
        <v>72</v>
      </c>
      <c r="Q32" s="43" t="s">
        <v>265</v>
      </c>
      <c r="R32" s="43" t="s">
        <v>266</v>
      </c>
      <c r="S32" s="43" t="s">
        <v>279</v>
      </c>
      <c r="T32" s="78"/>
      <c r="U32" s="45" t="s">
        <v>42</v>
      </c>
      <c r="V32" s="46" t="str">
        <f>IF(ISBLANK(U32),"", IF(ISERROR(VLOOKUP(U32,[1]Справочники!$A$32:$B$87,2,FALSE)),"Группы полномочий",VLOOKUP(U32,[1]Справочники!$A$32:$B$87,2,FALSE)))</f>
        <v>10 - Социальная поддержка населения</v>
      </c>
      <c r="W32" s="43" t="s">
        <v>280</v>
      </c>
      <c r="X32" s="78"/>
      <c r="Y32" s="62"/>
      <c r="Z32" s="62"/>
      <c r="AA32" s="62"/>
      <c r="AB32" s="62"/>
      <c r="AC32" s="90">
        <v>1.006</v>
      </c>
      <c r="AD32" s="90">
        <v>0.91500000000000004</v>
      </c>
      <c r="AE32" s="90">
        <v>0.91500000000000004</v>
      </c>
      <c r="AF32" s="90">
        <v>0.751</v>
      </c>
      <c r="AG32" s="90">
        <v>0.751</v>
      </c>
      <c r="AH32" s="89">
        <v>3.1349999999999998</v>
      </c>
      <c r="AI32" s="98"/>
      <c r="AJ32" s="98"/>
      <c r="AK32" s="98"/>
      <c r="AL32" s="98"/>
      <c r="AM32" s="98"/>
      <c r="AN32" s="98"/>
      <c r="AO32" s="63">
        <v>3</v>
      </c>
      <c r="AP32" s="63">
        <v>3</v>
      </c>
      <c r="AQ32" s="63">
        <v>2</v>
      </c>
      <c r="AR32" s="63">
        <v>2</v>
      </c>
      <c r="AS32" s="57">
        <v>11</v>
      </c>
      <c r="AT32" s="63" t="s">
        <v>360</v>
      </c>
      <c r="AU32" s="63" t="s">
        <v>360</v>
      </c>
      <c r="AV32" s="63" t="s">
        <v>360</v>
      </c>
      <c r="AW32" s="63" t="s">
        <v>360</v>
      </c>
    </row>
    <row r="33" spans="1:49" ht="165.75">
      <c r="A33" s="25" t="s">
        <v>189</v>
      </c>
      <c r="B33" s="25">
        <v>24</v>
      </c>
      <c r="C33" s="67" t="s">
        <v>320</v>
      </c>
      <c r="D33" s="68" t="s">
        <v>283</v>
      </c>
      <c r="E33" s="71" t="s">
        <v>297</v>
      </c>
      <c r="F33" s="67" t="s">
        <v>273</v>
      </c>
      <c r="G33" s="69" t="s">
        <v>259</v>
      </c>
      <c r="H33" s="70" t="s">
        <v>275</v>
      </c>
      <c r="I33" s="44">
        <v>42005</v>
      </c>
      <c r="J33" s="44">
        <v>42005</v>
      </c>
      <c r="K33" s="11" t="s">
        <v>261</v>
      </c>
      <c r="L33" s="44">
        <v>44561</v>
      </c>
      <c r="M33" s="43" t="s">
        <v>265</v>
      </c>
      <c r="N33" s="43" t="s">
        <v>263</v>
      </c>
      <c r="O33" s="43" t="s">
        <v>278</v>
      </c>
      <c r="P33" s="43" t="s">
        <v>72</v>
      </c>
      <c r="Q33" s="43" t="s">
        <v>265</v>
      </c>
      <c r="R33" s="43" t="s">
        <v>266</v>
      </c>
      <c r="S33" s="43" t="s">
        <v>279</v>
      </c>
      <c r="T33" s="78"/>
      <c r="U33" s="45" t="s">
        <v>42</v>
      </c>
      <c r="V33" s="46" t="str">
        <f>IF(ISBLANK(U33),"", IF(ISERROR(VLOOKUP(U33,[1]Справочники!$A$32:$B$87,2,FALSE)),"Группы полномочий",VLOOKUP(U33,[1]Справочники!$A$32:$B$87,2,FALSE)))</f>
        <v>10 - Социальная поддержка населения</v>
      </c>
      <c r="W33" s="43" t="s">
        <v>280</v>
      </c>
      <c r="X33" s="78"/>
      <c r="Y33" s="62"/>
      <c r="Z33" s="62"/>
      <c r="AA33" s="62"/>
      <c r="AB33" s="62"/>
      <c r="AC33" s="90">
        <v>1.4119999999999999</v>
      </c>
      <c r="AD33" s="90">
        <v>1.9139999999999999</v>
      </c>
      <c r="AE33" s="90">
        <v>2.0070000000000001</v>
      </c>
      <c r="AF33" s="90">
        <v>1.5389999999999999</v>
      </c>
      <c r="AG33" s="90">
        <v>1.5389999999999999</v>
      </c>
      <c r="AH33" s="89">
        <v>16.239999999999998</v>
      </c>
      <c r="AI33" s="98"/>
      <c r="AJ33" s="98"/>
      <c r="AK33" s="98"/>
      <c r="AL33" s="98"/>
      <c r="AM33" s="98"/>
      <c r="AN33" s="98"/>
      <c r="AO33" s="63">
        <v>22</v>
      </c>
      <c r="AP33" s="63">
        <v>22</v>
      </c>
      <c r="AQ33" s="63">
        <v>18</v>
      </c>
      <c r="AR33" s="63">
        <v>18</v>
      </c>
      <c r="AS33" s="57">
        <v>18</v>
      </c>
      <c r="AT33" s="63" t="s">
        <v>360</v>
      </c>
      <c r="AU33" s="63" t="s">
        <v>360</v>
      </c>
      <c r="AV33" s="63" t="s">
        <v>360</v>
      </c>
      <c r="AW33" s="63" t="s">
        <v>360</v>
      </c>
    </row>
    <row r="34" spans="1:49" ht="153">
      <c r="A34" s="25" t="s">
        <v>189</v>
      </c>
      <c r="B34" s="25">
        <v>25</v>
      </c>
      <c r="C34" s="67" t="s">
        <v>320</v>
      </c>
      <c r="D34" s="68" t="s">
        <v>283</v>
      </c>
      <c r="E34" s="71" t="s">
        <v>297</v>
      </c>
      <c r="F34" s="67" t="s">
        <v>273</v>
      </c>
      <c r="G34" s="69" t="s">
        <v>259</v>
      </c>
      <c r="H34" s="70" t="s">
        <v>276</v>
      </c>
      <c r="I34" s="44">
        <v>42005</v>
      </c>
      <c r="J34" s="44">
        <v>42005</v>
      </c>
      <c r="K34" s="11" t="s">
        <v>261</v>
      </c>
      <c r="L34" s="44">
        <v>44561</v>
      </c>
      <c r="M34" s="43" t="s">
        <v>265</v>
      </c>
      <c r="N34" s="43" t="s">
        <v>263</v>
      </c>
      <c r="O34" s="43" t="s">
        <v>278</v>
      </c>
      <c r="P34" s="43" t="s">
        <v>72</v>
      </c>
      <c r="Q34" s="43" t="s">
        <v>265</v>
      </c>
      <c r="R34" s="43" t="s">
        <v>266</v>
      </c>
      <c r="S34" s="43" t="s">
        <v>279</v>
      </c>
      <c r="T34" s="78"/>
      <c r="U34" s="45" t="s">
        <v>42</v>
      </c>
      <c r="V34" s="46" t="str">
        <f>IF(ISBLANK(U34),"", IF(ISERROR(VLOOKUP(U34,[1]Справочники!$A$32:$B$87,2,FALSE)),"Группы полномочий",VLOOKUP(U34,[1]Справочники!$A$32:$B$87,2,FALSE)))</f>
        <v>10 - Социальная поддержка населения</v>
      </c>
      <c r="W34" s="43" t="s">
        <v>280</v>
      </c>
      <c r="X34" s="78"/>
      <c r="Y34" s="62"/>
      <c r="Z34" s="62"/>
      <c r="AA34" s="62"/>
      <c r="AB34" s="62"/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89">
        <v>0</v>
      </c>
      <c r="AI34" s="98"/>
      <c r="AJ34" s="98"/>
      <c r="AK34" s="98"/>
      <c r="AL34" s="98"/>
      <c r="AM34" s="98"/>
      <c r="AN34" s="98"/>
      <c r="AO34" s="63">
        <v>0</v>
      </c>
      <c r="AP34" s="63">
        <v>0</v>
      </c>
      <c r="AQ34" s="63">
        <v>0</v>
      </c>
      <c r="AR34" s="63">
        <v>0</v>
      </c>
      <c r="AS34" s="57">
        <v>0</v>
      </c>
      <c r="AT34" s="63" t="s">
        <v>360</v>
      </c>
      <c r="AU34" s="63" t="s">
        <v>360</v>
      </c>
      <c r="AV34" s="63" t="s">
        <v>360</v>
      </c>
      <c r="AW34" s="63" t="s">
        <v>360</v>
      </c>
    </row>
    <row r="35" spans="1:49" ht="153">
      <c r="A35" s="25" t="s">
        <v>189</v>
      </c>
      <c r="B35" s="25">
        <v>26</v>
      </c>
      <c r="C35" s="67" t="s">
        <v>320</v>
      </c>
      <c r="D35" s="68" t="s">
        <v>283</v>
      </c>
      <c r="E35" s="71" t="s">
        <v>297</v>
      </c>
      <c r="F35" s="67" t="s">
        <v>273</v>
      </c>
      <c r="G35" s="69" t="s">
        <v>259</v>
      </c>
      <c r="H35" s="70" t="s">
        <v>277</v>
      </c>
      <c r="I35" s="44">
        <v>42005</v>
      </c>
      <c r="J35" s="44">
        <v>42005</v>
      </c>
      <c r="K35" s="11" t="s">
        <v>261</v>
      </c>
      <c r="L35" s="44">
        <v>44561</v>
      </c>
      <c r="M35" s="43" t="s">
        <v>265</v>
      </c>
      <c r="N35" s="43" t="s">
        <v>263</v>
      </c>
      <c r="O35" s="43" t="s">
        <v>278</v>
      </c>
      <c r="P35" s="43" t="s">
        <v>72</v>
      </c>
      <c r="Q35" s="43" t="s">
        <v>265</v>
      </c>
      <c r="R35" s="43" t="s">
        <v>266</v>
      </c>
      <c r="S35" s="43" t="s">
        <v>279</v>
      </c>
      <c r="T35" s="78"/>
      <c r="U35" s="45" t="s">
        <v>42</v>
      </c>
      <c r="V35" s="46" t="str">
        <f>IF(ISBLANK(U35),"", IF(ISERROR(VLOOKUP(U35,[1]Справочники!$A$32:$B$87,2,FALSE)),"Группы полномочий",VLOOKUP(U35,[1]Справочники!$A$32:$B$87,2,FALSE)))</f>
        <v>10 - Социальная поддержка населения</v>
      </c>
      <c r="W35" s="43" t="s">
        <v>280</v>
      </c>
      <c r="X35" s="78"/>
      <c r="Y35" s="62"/>
      <c r="Z35" s="62"/>
      <c r="AA35" s="62"/>
      <c r="AB35" s="62"/>
      <c r="AC35" s="90">
        <v>0</v>
      </c>
      <c r="AD35" s="90">
        <v>0</v>
      </c>
      <c r="AE35" s="90">
        <v>0</v>
      </c>
      <c r="AF35" s="90">
        <v>0</v>
      </c>
      <c r="AG35" s="90">
        <v>0</v>
      </c>
      <c r="AH35" s="89">
        <v>0</v>
      </c>
      <c r="AI35" s="98"/>
      <c r="AJ35" s="98"/>
      <c r="AK35" s="98"/>
      <c r="AL35" s="98"/>
      <c r="AM35" s="98"/>
      <c r="AN35" s="98"/>
      <c r="AO35" s="63">
        <v>0</v>
      </c>
      <c r="AP35" s="63">
        <v>0</v>
      </c>
      <c r="AQ35" s="63">
        <v>0</v>
      </c>
      <c r="AR35" s="63">
        <v>0</v>
      </c>
      <c r="AS35" s="57">
        <v>0</v>
      </c>
      <c r="AT35" s="63" t="s">
        <v>360</v>
      </c>
      <c r="AU35" s="63" t="s">
        <v>360</v>
      </c>
      <c r="AV35" s="63" t="s">
        <v>360</v>
      </c>
      <c r="AW35" s="63" t="s">
        <v>360</v>
      </c>
    </row>
    <row r="36" spans="1:49" ht="127.5">
      <c r="A36" s="25" t="s">
        <v>189</v>
      </c>
      <c r="B36" s="25">
        <v>27</v>
      </c>
      <c r="C36" s="67" t="s">
        <v>321</v>
      </c>
      <c r="D36" s="68" t="s">
        <v>283</v>
      </c>
      <c r="E36" s="71" t="s">
        <v>298</v>
      </c>
      <c r="F36" s="67" t="s">
        <v>258</v>
      </c>
      <c r="G36" s="69" t="s">
        <v>259</v>
      </c>
      <c r="H36" s="70" t="s">
        <v>260</v>
      </c>
      <c r="I36" s="44">
        <v>42005</v>
      </c>
      <c r="J36" s="44">
        <v>42005</v>
      </c>
      <c r="K36" s="11" t="s">
        <v>261</v>
      </c>
      <c r="L36" s="44">
        <v>44561</v>
      </c>
      <c r="M36" s="43" t="s">
        <v>265</v>
      </c>
      <c r="N36" s="43" t="s">
        <v>263</v>
      </c>
      <c r="O36" s="43" t="s">
        <v>278</v>
      </c>
      <c r="P36" s="43" t="s">
        <v>264</v>
      </c>
      <c r="Q36" s="43" t="s">
        <v>265</v>
      </c>
      <c r="R36" s="43" t="s">
        <v>266</v>
      </c>
      <c r="S36" s="43" t="s">
        <v>279</v>
      </c>
      <c r="T36" s="78"/>
      <c r="U36" s="45" t="s">
        <v>42</v>
      </c>
      <c r="V36" s="46" t="str">
        <f>IF(ISBLANK(U36),"", IF(ISERROR(VLOOKUP(U36,[1]Справочники!$A$32:$B$87,2,FALSE)),"Группы полномочий",VLOOKUP(U36,[1]Справочники!$A$32:$B$87,2,FALSE)))</f>
        <v>10 - Социальная поддержка населения</v>
      </c>
      <c r="W36" s="43" t="s">
        <v>280</v>
      </c>
      <c r="X36" s="78"/>
      <c r="Y36" s="62"/>
      <c r="Z36" s="62"/>
      <c r="AA36" s="62"/>
      <c r="AB36" s="62"/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89">
        <v>0</v>
      </c>
      <c r="AI36" s="98"/>
      <c r="AJ36" s="98"/>
      <c r="AK36" s="98"/>
      <c r="AL36" s="98"/>
      <c r="AM36" s="98"/>
      <c r="AN36" s="98"/>
      <c r="AO36" s="63">
        <v>0</v>
      </c>
      <c r="AP36" s="63">
        <v>0</v>
      </c>
      <c r="AQ36" s="63">
        <v>0</v>
      </c>
      <c r="AR36" s="63">
        <v>0</v>
      </c>
      <c r="AS36" s="57">
        <v>0</v>
      </c>
      <c r="AT36" s="63" t="s">
        <v>360</v>
      </c>
      <c r="AU36" s="63" t="s">
        <v>360</v>
      </c>
      <c r="AV36" s="63" t="s">
        <v>360</v>
      </c>
      <c r="AW36" s="63" t="s">
        <v>360</v>
      </c>
    </row>
    <row r="37" spans="1:49" ht="127.5">
      <c r="A37" s="25" t="s">
        <v>189</v>
      </c>
      <c r="B37" s="25">
        <v>28</v>
      </c>
      <c r="C37" s="67" t="s">
        <v>321</v>
      </c>
      <c r="D37" s="68" t="s">
        <v>283</v>
      </c>
      <c r="E37" s="71" t="s">
        <v>298</v>
      </c>
      <c r="F37" s="67" t="s">
        <v>258</v>
      </c>
      <c r="G37" s="69" t="s">
        <v>259</v>
      </c>
      <c r="H37" s="70" t="s">
        <v>267</v>
      </c>
      <c r="I37" s="44">
        <v>42005</v>
      </c>
      <c r="J37" s="44">
        <v>42005</v>
      </c>
      <c r="K37" s="11" t="s">
        <v>261</v>
      </c>
      <c r="L37" s="44">
        <v>44561</v>
      </c>
      <c r="M37" s="43" t="s">
        <v>265</v>
      </c>
      <c r="N37" s="43" t="s">
        <v>263</v>
      </c>
      <c r="O37" s="43" t="s">
        <v>278</v>
      </c>
      <c r="P37" s="43" t="s">
        <v>264</v>
      </c>
      <c r="Q37" s="43" t="s">
        <v>265</v>
      </c>
      <c r="R37" s="43" t="s">
        <v>266</v>
      </c>
      <c r="S37" s="43" t="s">
        <v>279</v>
      </c>
      <c r="T37" s="78"/>
      <c r="U37" s="45" t="s">
        <v>42</v>
      </c>
      <c r="V37" s="46" t="str">
        <f>IF(ISBLANK(U37),"", IF(ISERROR(VLOOKUP(U37,[1]Справочники!$A$32:$B$87,2,FALSE)),"Группы полномочий",VLOOKUP(U37,[1]Справочники!$A$32:$B$87,2,FALSE)))</f>
        <v>10 - Социальная поддержка населения</v>
      </c>
      <c r="W37" s="43" t="s">
        <v>280</v>
      </c>
      <c r="X37" s="78"/>
      <c r="Y37" s="62"/>
      <c r="Z37" s="62"/>
      <c r="AA37" s="62"/>
      <c r="AB37" s="62"/>
      <c r="AC37" s="90">
        <v>7.8739999999999997</v>
      </c>
      <c r="AD37" s="90">
        <v>7.6120000000000001</v>
      </c>
      <c r="AE37" s="90">
        <v>9.8119999999999994</v>
      </c>
      <c r="AF37" s="90">
        <v>12.013999999999999</v>
      </c>
      <c r="AG37" s="90">
        <v>11.968999999999999</v>
      </c>
      <c r="AH37" s="91">
        <v>5.7930000000000001</v>
      </c>
      <c r="AI37" s="98"/>
      <c r="AJ37" s="98"/>
      <c r="AK37" s="98"/>
      <c r="AL37" s="98"/>
      <c r="AM37" s="98"/>
      <c r="AN37" s="98"/>
      <c r="AO37" s="63">
        <v>27</v>
      </c>
      <c r="AP37" s="63">
        <v>32</v>
      </c>
      <c r="AQ37" s="63">
        <v>41</v>
      </c>
      <c r="AR37" s="63">
        <v>40</v>
      </c>
      <c r="AS37" s="57">
        <v>32</v>
      </c>
      <c r="AT37" s="63" t="s">
        <v>360</v>
      </c>
      <c r="AU37" s="63" t="s">
        <v>360</v>
      </c>
      <c r="AV37" s="63" t="s">
        <v>360</v>
      </c>
      <c r="AW37" s="63" t="s">
        <v>360</v>
      </c>
    </row>
    <row r="38" spans="1:49" ht="127.5">
      <c r="A38" s="25" t="s">
        <v>189</v>
      </c>
      <c r="B38" s="25">
        <v>29</v>
      </c>
      <c r="C38" s="67" t="s">
        <v>321</v>
      </c>
      <c r="D38" s="68" t="s">
        <v>283</v>
      </c>
      <c r="E38" s="71" t="s">
        <v>298</v>
      </c>
      <c r="F38" s="67" t="s">
        <v>258</v>
      </c>
      <c r="G38" s="69" t="s">
        <v>259</v>
      </c>
      <c r="H38" s="70" t="s">
        <v>268</v>
      </c>
      <c r="I38" s="44">
        <v>42005</v>
      </c>
      <c r="J38" s="44">
        <v>42005</v>
      </c>
      <c r="K38" s="11" t="s">
        <v>261</v>
      </c>
      <c r="L38" s="44">
        <v>44561</v>
      </c>
      <c r="M38" s="43" t="s">
        <v>265</v>
      </c>
      <c r="N38" s="43" t="s">
        <v>263</v>
      </c>
      <c r="O38" s="43" t="s">
        <v>278</v>
      </c>
      <c r="P38" s="43" t="s">
        <v>264</v>
      </c>
      <c r="Q38" s="43" t="s">
        <v>265</v>
      </c>
      <c r="R38" s="43" t="s">
        <v>266</v>
      </c>
      <c r="S38" s="43" t="s">
        <v>279</v>
      </c>
      <c r="T38" s="78"/>
      <c r="U38" s="45" t="s">
        <v>42</v>
      </c>
      <c r="V38" s="46" t="str">
        <f>IF(ISBLANK(U38),"", IF(ISERROR(VLOOKUP(U38,[1]Справочники!$A$32:$B$87,2,FALSE)),"Группы полномочий",VLOOKUP(U38,[1]Справочники!$A$32:$B$87,2,FALSE)))</f>
        <v>10 - Социальная поддержка населения</v>
      </c>
      <c r="W38" s="43" t="s">
        <v>280</v>
      </c>
      <c r="X38" s="78"/>
      <c r="Y38" s="62"/>
      <c r="Z38" s="62"/>
      <c r="AA38" s="62"/>
      <c r="AB38" s="62"/>
      <c r="AC38" s="90">
        <v>2.04</v>
      </c>
      <c r="AD38" s="90">
        <v>2.1150000000000002</v>
      </c>
      <c r="AE38" s="90">
        <v>2.4119999999999999</v>
      </c>
      <c r="AF38" s="90">
        <v>2.7</v>
      </c>
      <c r="AG38" s="90">
        <v>2.7</v>
      </c>
      <c r="AH38" s="91">
        <v>2.7120000000000002</v>
      </c>
      <c r="AI38" s="98"/>
      <c r="AJ38" s="98"/>
      <c r="AK38" s="98"/>
      <c r="AL38" s="98"/>
      <c r="AM38" s="98"/>
      <c r="AN38" s="98"/>
      <c r="AO38" s="63">
        <v>8</v>
      </c>
      <c r="AP38" s="63">
        <v>8</v>
      </c>
      <c r="AQ38" s="63">
        <v>9</v>
      </c>
      <c r="AR38" s="63">
        <v>9</v>
      </c>
      <c r="AS38" s="57">
        <v>9</v>
      </c>
      <c r="AT38" s="63" t="s">
        <v>360</v>
      </c>
      <c r="AU38" s="63" t="s">
        <v>360</v>
      </c>
      <c r="AV38" s="63" t="s">
        <v>360</v>
      </c>
      <c r="AW38" s="63" t="s">
        <v>360</v>
      </c>
    </row>
    <row r="39" spans="1:49" ht="127.5">
      <c r="A39" s="25" t="s">
        <v>189</v>
      </c>
      <c r="B39" s="25">
        <v>30</v>
      </c>
      <c r="C39" s="67" t="s">
        <v>321</v>
      </c>
      <c r="D39" s="68" t="s">
        <v>283</v>
      </c>
      <c r="E39" s="71" t="s">
        <v>298</v>
      </c>
      <c r="F39" s="67" t="s">
        <v>258</v>
      </c>
      <c r="G39" s="69" t="s">
        <v>259</v>
      </c>
      <c r="H39" s="70" t="s">
        <v>269</v>
      </c>
      <c r="I39" s="44">
        <v>42005</v>
      </c>
      <c r="J39" s="44">
        <v>42005</v>
      </c>
      <c r="K39" s="11" t="s">
        <v>261</v>
      </c>
      <c r="L39" s="44">
        <v>44561</v>
      </c>
      <c r="M39" s="43" t="s">
        <v>265</v>
      </c>
      <c r="N39" s="43" t="s">
        <v>263</v>
      </c>
      <c r="O39" s="43" t="s">
        <v>278</v>
      </c>
      <c r="P39" s="43" t="s">
        <v>264</v>
      </c>
      <c r="Q39" s="43" t="s">
        <v>265</v>
      </c>
      <c r="R39" s="43" t="s">
        <v>266</v>
      </c>
      <c r="S39" s="43" t="s">
        <v>279</v>
      </c>
      <c r="T39" s="78"/>
      <c r="U39" s="45" t="s">
        <v>42</v>
      </c>
      <c r="V39" s="46" t="str">
        <f>IF(ISBLANK(U39),"", IF(ISERROR(VLOOKUP(U39,[1]Справочники!$A$32:$B$87,2,FALSE)),"Группы полномочий",VLOOKUP(U39,[1]Справочники!$A$32:$B$87,2,FALSE)))</f>
        <v>10 - Социальная поддержка населения</v>
      </c>
      <c r="W39" s="43" t="s">
        <v>280</v>
      </c>
      <c r="X39" s="78"/>
      <c r="Y39" s="62"/>
      <c r="Z39" s="62"/>
      <c r="AA39" s="62"/>
      <c r="AB39" s="62"/>
      <c r="AC39" s="90">
        <v>1.6379999999999999</v>
      </c>
      <c r="AD39" s="90">
        <v>1.6379999999999999</v>
      </c>
      <c r="AE39" s="90">
        <v>1.6379999999999999</v>
      </c>
      <c r="AF39" s="90">
        <v>1.915</v>
      </c>
      <c r="AG39" s="90">
        <v>2.0760000000000001</v>
      </c>
      <c r="AH39" s="89">
        <v>2.3759999999999999</v>
      </c>
      <c r="AI39" s="98"/>
      <c r="AJ39" s="98"/>
      <c r="AK39" s="98"/>
      <c r="AL39" s="98"/>
      <c r="AM39" s="98"/>
      <c r="AN39" s="98"/>
      <c r="AO39" s="63">
        <v>6</v>
      </c>
      <c r="AP39" s="63">
        <v>6</v>
      </c>
      <c r="AQ39" s="63">
        <v>5</v>
      </c>
      <c r="AR39" s="63">
        <v>6</v>
      </c>
      <c r="AS39" s="57">
        <v>8</v>
      </c>
      <c r="AT39" s="63" t="s">
        <v>360</v>
      </c>
      <c r="AU39" s="63" t="s">
        <v>360</v>
      </c>
      <c r="AV39" s="63" t="s">
        <v>360</v>
      </c>
      <c r="AW39" s="63" t="s">
        <v>360</v>
      </c>
    </row>
    <row r="40" spans="1:49" ht="409.5">
      <c r="A40" s="25" t="s">
        <v>189</v>
      </c>
      <c r="B40" s="25">
        <v>31</v>
      </c>
      <c r="C40" s="67" t="s">
        <v>321</v>
      </c>
      <c r="D40" s="68" t="s">
        <v>283</v>
      </c>
      <c r="E40" s="71" t="s">
        <v>298</v>
      </c>
      <c r="F40" s="67" t="s">
        <v>258</v>
      </c>
      <c r="G40" s="69" t="s">
        <v>259</v>
      </c>
      <c r="H40" s="70" t="s">
        <v>270</v>
      </c>
      <c r="I40" s="44">
        <v>42005</v>
      </c>
      <c r="J40" s="44">
        <v>42005</v>
      </c>
      <c r="K40" s="11" t="s">
        <v>261</v>
      </c>
      <c r="L40" s="44">
        <v>44561</v>
      </c>
      <c r="M40" s="43" t="s">
        <v>265</v>
      </c>
      <c r="N40" s="43" t="s">
        <v>263</v>
      </c>
      <c r="O40" s="43" t="s">
        <v>278</v>
      </c>
      <c r="P40" s="43" t="s">
        <v>264</v>
      </c>
      <c r="Q40" s="43" t="s">
        <v>265</v>
      </c>
      <c r="R40" s="43" t="s">
        <v>266</v>
      </c>
      <c r="S40" s="43" t="s">
        <v>279</v>
      </c>
      <c r="T40" s="78"/>
      <c r="U40" s="45" t="s">
        <v>42</v>
      </c>
      <c r="V40" s="46" t="str">
        <f>IF(ISBLANK(U40),"", IF(ISERROR(VLOOKUP(U40,[1]Справочники!$A$32:$B$87,2,FALSE)),"Группы полномочий",VLOOKUP(U40,[1]Справочники!$A$32:$B$87,2,FALSE)))</f>
        <v>10 - Социальная поддержка населения</v>
      </c>
      <c r="W40" s="43" t="s">
        <v>280</v>
      </c>
      <c r="X40" s="78"/>
      <c r="Y40" s="62"/>
      <c r="Z40" s="62"/>
      <c r="AA40" s="62"/>
      <c r="AB40" s="62"/>
      <c r="AC40" s="90">
        <v>0</v>
      </c>
      <c r="AD40" s="90">
        <v>0</v>
      </c>
      <c r="AE40" s="90">
        <v>0</v>
      </c>
      <c r="AF40" s="90">
        <v>0</v>
      </c>
      <c r="AG40" s="90">
        <v>0</v>
      </c>
      <c r="AH40" s="89">
        <v>0.98599999999999999</v>
      </c>
      <c r="AI40" s="98"/>
      <c r="AJ40" s="98"/>
      <c r="AK40" s="98"/>
      <c r="AL40" s="98"/>
      <c r="AM40" s="98"/>
      <c r="AN40" s="98"/>
      <c r="AO40" s="63">
        <v>0</v>
      </c>
      <c r="AP40" s="63">
        <v>0</v>
      </c>
      <c r="AQ40" s="63">
        <v>0</v>
      </c>
      <c r="AR40" s="63">
        <v>0</v>
      </c>
      <c r="AS40" s="57">
        <v>1</v>
      </c>
      <c r="AT40" s="63" t="s">
        <v>360</v>
      </c>
      <c r="AU40" s="63" t="s">
        <v>360</v>
      </c>
      <c r="AV40" s="63" t="s">
        <v>360</v>
      </c>
      <c r="AW40" s="63" t="s">
        <v>360</v>
      </c>
    </row>
    <row r="41" spans="1:49" ht="127.5">
      <c r="A41" s="25" t="s">
        <v>189</v>
      </c>
      <c r="B41" s="25">
        <v>32</v>
      </c>
      <c r="C41" s="67" t="s">
        <v>321</v>
      </c>
      <c r="D41" s="68" t="s">
        <v>283</v>
      </c>
      <c r="E41" s="71" t="s">
        <v>298</v>
      </c>
      <c r="F41" s="67" t="s">
        <v>258</v>
      </c>
      <c r="G41" s="69" t="s">
        <v>259</v>
      </c>
      <c r="H41" s="70" t="s">
        <v>271</v>
      </c>
      <c r="I41" s="44">
        <v>42005</v>
      </c>
      <c r="J41" s="44">
        <v>42005</v>
      </c>
      <c r="K41" s="11" t="s">
        <v>261</v>
      </c>
      <c r="L41" s="44">
        <v>44561</v>
      </c>
      <c r="M41" s="43" t="s">
        <v>265</v>
      </c>
      <c r="N41" s="43" t="s">
        <v>263</v>
      </c>
      <c r="O41" s="43" t="s">
        <v>278</v>
      </c>
      <c r="P41" s="43" t="s">
        <v>264</v>
      </c>
      <c r="Q41" s="43" t="s">
        <v>265</v>
      </c>
      <c r="R41" s="43" t="s">
        <v>266</v>
      </c>
      <c r="S41" s="43" t="s">
        <v>279</v>
      </c>
      <c r="T41" s="78"/>
      <c r="U41" s="45" t="s">
        <v>42</v>
      </c>
      <c r="V41" s="46" t="str">
        <f>IF(ISBLANK(U41),"", IF(ISERROR(VLOOKUP(U41,[1]Справочники!$A$32:$B$87,2,FALSE)),"Группы полномочий",VLOOKUP(U41,[1]Справочники!$A$32:$B$87,2,FALSE)))</f>
        <v>10 - Социальная поддержка населения</v>
      </c>
      <c r="W41" s="43" t="s">
        <v>280</v>
      </c>
      <c r="X41" s="78"/>
      <c r="Y41" s="62"/>
      <c r="Z41" s="62"/>
      <c r="AA41" s="62"/>
      <c r="AB41" s="62"/>
      <c r="AC41" s="90">
        <v>0</v>
      </c>
      <c r="AD41" s="90">
        <v>0</v>
      </c>
      <c r="AE41" s="90">
        <v>0</v>
      </c>
      <c r="AF41" s="90">
        <v>0</v>
      </c>
      <c r="AG41" s="90">
        <v>0</v>
      </c>
      <c r="AH41" s="89">
        <v>9.0999999999999998E-2</v>
      </c>
      <c r="AI41" s="98"/>
      <c r="AJ41" s="98"/>
      <c r="AK41" s="98"/>
      <c r="AL41" s="98"/>
      <c r="AM41" s="98"/>
      <c r="AN41" s="98"/>
      <c r="AO41" s="63">
        <v>0</v>
      </c>
      <c r="AP41" s="63">
        <v>0</v>
      </c>
      <c r="AQ41" s="63">
        <v>0</v>
      </c>
      <c r="AR41" s="63">
        <v>0</v>
      </c>
      <c r="AS41" s="57">
        <v>1</v>
      </c>
      <c r="AT41" s="63" t="s">
        <v>360</v>
      </c>
      <c r="AU41" s="63" t="s">
        <v>360</v>
      </c>
      <c r="AV41" s="63" t="s">
        <v>360</v>
      </c>
      <c r="AW41" s="63" t="s">
        <v>360</v>
      </c>
    </row>
    <row r="42" spans="1:49" ht="127.5">
      <c r="A42" s="25" t="s">
        <v>189</v>
      </c>
      <c r="B42" s="25">
        <v>33</v>
      </c>
      <c r="C42" s="67" t="s">
        <v>321</v>
      </c>
      <c r="D42" s="68" t="s">
        <v>283</v>
      </c>
      <c r="E42" s="71" t="s">
        <v>298</v>
      </c>
      <c r="F42" s="67" t="s">
        <v>258</v>
      </c>
      <c r="G42" s="69" t="s">
        <v>259</v>
      </c>
      <c r="H42" s="70" t="s">
        <v>272</v>
      </c>
      <c r="I42" s="44">
        <v>42005</v>
      </c>
      <c r="J42" s="44">
        <v>42005</v>
      </c>
      <c r="K42" s="11" t="s">
        <v>261</v>
      </c>
      <c r="L42" s="44">
        <v>44561</v>
      </c>
      <c r="M42" s="43" t="s">
        <v>265</v>
      </c>
      <c r="N42" s="43" t="s">
        <v>263</v>
      </c>
      <c r="O42" s="43" t="s">
        <v>278</v>
      </c>
      <c r="P42" s="43" t="s">
        <v>264</v>
      </c>
      <c r="Q42" s="43" t="s">
        <v>265</v>
      </c>
      <c r="R42" s="43" t="s">
        <v>266</v>
      </c>
      <c r="S42" s="43" t="s">
        <v>279</v>
      </c>
      <c r="T42" s="78"/>
      <c r="U42" s="45" t="s">
        <v>42</v>
      </c>
      <c r="V42" s="46" t="str">
        <f>IF(ISBLANK(U42),"", IF(ISERROR(VLOOKUP(U42,[1]Справочники!$A$32:$B$87,2,FALSE)),"Группы полномочий",VLOOKUP(U42,[1]Справочники!$A$32:$B$87,2,FALSE)))</f>
        <v>10 - Социальная поддержка населения</v>
      </c>
      <c r="W42" s="43" t="s">
        <v>280</v>
      </c>
      <c r="X42" s="78"/>
      <c r="Y42" s="62"/>
      <c r="Z42" s="62"/>
      <c r="AA42" s="62"/>
      <c r="AB42" s="62"/>
      <c r="AC42" s="90">
        <v>0</v>
      </c>
      <c r="AD42" s="90">
        <v>0</v>
      </c>
      <c r="AE42" s="90">
        <v>0</v>
      </c>
      <c r="AF42" s="90">
        <v>0</v>
      </c>
      <c r="AG42" s="90">
        <v>0</v>
      </c>
      <c r="AH42" s="89">
        <v>0</v>
      </c>
      <c r="AI42" s="98"/>
      <c r="AJ42" s="98"/>
      <c r="AK42" s="98"/>
      <c r="AL42" s="98"/>
      <c r="AM42" s="98"/>
      <c r="AN42" s="98"/>
      <c r="AO42" s="63">
        <v>0</v>
      </c>
      <c r="AP42" s="63">
        <v>0</v>
      </c>
      <c r="AQ42" s="63">
        <v>0</v>
      </c>
      <c r="AR42" s="63">
        <v>0</v>
      </c>
      <c r="AS42" s="57">
        <v>0</v>
      </c>
      <c r="AT42" s="63" t="s">
        <v>360</v>
      </c>
      <c r="AU42" s="63" t="s">
        <v>360</v>
      </c>
      <c r="AV42" s="63" t="s">
        <v>360</v>
      </c>
      <c r="AW42" s="63" t="s">
        <v>360</v>
      </c>
    </row>
    <row r="43" spans="1:49" ht="178.5">
      <c r="A43" s="25" t="s">
        <v>189</v>
      </c>
      <c r="B43" s="25">
        <v>34</v>
      </c>
      <c r="C43" s="67" t="s">
        <v>322</v>
      </c>
      <c r="D43" s="68" t="s">
        <v>284</v>
      </c>
      <c r="E43" s="71" t="s">
        <v>299</v>
      </c>
      <c r="F43" s="67" t="s">
        <v>273</v>
      </c>
      <c r="G43" s="69" t="s">
        <v>259</v>
      </c>
      <c r="H43" s="70" t="s">
        <v>274</v>
      </c>
      <c r="I43" s="44">
        <v>42005</v>
      </c>
      <c r="J43" s="44">
        <v>42005</v>
      </c>
      <c r="K43" s="11" t="s">
        <v>261</v>
      </c>
      <c r="L43" s="44">
        <v>44561</v>
      </c>
      <c r="M43" s="43" t="s">
        <v>265</v>
      </c>
      <c r="N43" s="43" t="s">
        <v>263</v>
      </c>
      <c r="O43" s="43" t="s">
        <v>278</v>
      </c>
      <c r="P43" s="43" t="s">
        <v>72</v>
      </c>
      <c r="Q43" s="43" t="s">
        <v>265</v>
      </c>
      <c r="R43" s="43" t="s">
        <v>266</v>
      </c>
      <c r="S43" s="43" t="s">
        <v>279</v>
      </c>
      <c r="T43" s="78"/>
      <c r="U43" s="45" t="s">
        <v>42</v>
      </c>
      <c r="V43" s="46" t="str">
        <f>IF(ISBLANK(U43),"", IF(ISERROR(VLOOKUP(U43,[1]Справочники!$A$32:$B$87,2,FALSE)),"Группы полномочий",VLOOKUP(U43,[1]Справочники!$A$32:$B$87,2,FALSE)))</f>
        <v>10 - Социальная поддержка населения</v>
      </c>
      <c r="W43" s="43" t="s">
        <v>280</v>
      </c>
      <c r="X43" s="78"/>
      <c r="Y43" s="62"/>
      <c r="Z43" s="62"/>
      <c r="AA43" s="62"/>
      <c r="AB43" s="62"/>
      <c r="AC43" s="90">
        <v>0.85599999999999998</v>
      </c>
      <c r="AD43" s="90">
        <v>0.85599999999999998</v>
      </c>
      <c r="AE43" s="90">
        <v>0.59</v>
      </c>
      <c r="AF43" s="90">
        <v>0.67</v>
      </c>
      <c r="AG43" s="90">
        <v>0.67</v>
      </c>
      <c r="AH43" s="89">
        <v>1.1439999999999999</v>
      </c>
      <c r="AI43" s="98"/>
      <c r="AJ43" s="98"/>
      <c r="AK43" s="98"/>
      <c r="AL43" s="98"/>
      <c r="AM43" s="98"/>
      <c r="AN43" s="98"/>
      <c r="AO43" s="63">
        <v>7</v>
      </c>
      <c r="AP43" s="63">
        <v>5</v>
      </c>
      <c r="AQ43" s="63">
        <v>6</v>
      </c>
      <c r="AR43" s="63">
        <v>6</v>
      </c>
      <c r="AS43" s="57">
        <v>6</v>
      </c>
      <c r="AT43" s="63" t="s">
        <v>360</v>
      </c>
      <c r="AU43" s="63" t="s">
        <v>360</v>
      </c>
      <c r="AV43" s="63" t="s">
        <v>360</v>
      </c>
      <c r="AW43" s="63" t="s">
        <v>360</v>
      </c>
    </row>
    <row r="44" spans="1:49" ht="178.5">
      <c r="A44" s="25" t="s">
        <v>189</v>
      </c>
      <c r="B44" s="25">
        <v>35</v>
      </c>
      <c r="C44" s="67" t="s">
        <v>322</v>
      </c>
      <c r="D44" s="68" t="s">
        <v>284</v>
      </c>
      <c r="E44" s="71" t="s">
        <v>299</v>
      </c>
      <c r="F44" s="67" t="s">
        <v>273</v>
      </c>
      <c r="G44" s="69" t="s">
        <v>259</v>
      </c>
      <c r="H44" s="70" t="s">
        <v>275</v>
      </c>
      <c r="I44" s="44">
        <v>42005</v>
      </c>
      <c r="J44" s="44">
        <v>42005</v>
      </c>
      <c r="K44" s="11" t="s">
        <v>261</v>
      </c>
      <c r="L44" s="44">
        <v>44561</v>
      </c>
      <c r="M44" s="43" t="s">
        <v>265</v>
      </c>
      <c r="N44" s="43" t="s">
        <v>263</v>
      </c>
      <c r="O44" s="43" t="s">
        <v>278</v>
      </c>
      <c r="P44" s="43" t="s">
        <v>72</v>
      </c>
      <c r="Q44" s="43" t="s">
        <v>265</v>
      </c>
      <c r="R44" s="43" t="s">
        <v>266</v>
      </c>
      <c r="S44" s="43" t="s">
        <v>279</v>
      </c>
      <c r="T44" s="78"/>
      <c r="U44" s="45" t="s">
        <v>42</v>
      </c>
      <c r="V44" s="46" t="str">
        <f>IF(ISBLANK(U44),"", IF(ISERROR(VLOOKUP(U44,[1]Справочники!$A$32:$B$87,2,FALSE)),"Группы полномочий",VLOOKUP(U44,[1]Справочники!$A$32:$B$87,2,FALSE)))</f>
        <v>10 - Социальная поддержка населения</v>
      </c>
      <c r="W44" s="43" t="s">
        <v>280</v>
      </c>
      <c r="X44" s="78"/>
      <c r="Y44" s="62"/>
      <c r="Z44" s="62"/>
      <c r="AA44" s="62"/>
      <c r="AB44" s="62"/>
      <c r="AC44" s="90">
        <v>1.3169999999999999</v>
      </c>
      <c r="AD44" s="90">
        <v>0.91200000000000003</v>
      </c>
      <c r="AE44" s="90">
        <v>0.98</v>
      </c>
      <c r="AF44" s="90">
        <v>1.212</v>
      </c>
      <c r="AG44" s="90">
        <v>1.2110000000000001</v>
      </c>
      <c r="AH44" s="89">
        <v>0.999</v>
      </c>
      <c r="AI44" s="98"/>
      <c r="AJ44" s="98"/>
      <c r="AK44" s="98"/>
      <c r="AL44" s="98"/>
      <c r="AM44" s="98"/>
      <c r="AN44" s="98"/>
      <c r="AO44" s="63">
        <v>21</v>
      </c>
      <c r="AP44" s="63">
        <v>22</v>
      </c>
      <c r="AQ44" s="63">
        <v>29</v>
      </c>
      <c r="AR44" s="63">
        <v>29</v>
      </c>
      <c r="AS44" s="57">
        <v>19</v>
      </c>
      <c r="AT44" s="63" t="s">
        <v>360</v>
      </c>
      <c r="AU44" s="63" t="s">
        <v>360</v>
      </c>
      <c r="AV44" s="63" t="s">
        <v>360</v>
      </c>
      <c r="AW44" s="63" t="s">
        <v>360</v>
      </c>
    </row>
    <row r="45" spans="1:49" ht="178.5">
      <c r="A45" s="25" t="s">
        <v>189</v>
      </c>
      <c r="B45" s="25">
        <v>36</v>
      </c>
      <c r="C45" s="67" t="s">
        <v>322</v>
      </c>
      <c r="D45" s="68" t="s">
        <v>284</v>
      </c>
      <c r="E45" s="71" t="s">
        <v>299</v>
      </c>
      <c r="F45" s="67" t="s">
        <v>273</v>
      </c>
      <c r="G45" s="69" t="s">
        <v>259</v>
      </c>
      <c r="H45" s="70" t="s">
        <v>276</v>
      </c>
      <c r="I45" s="44">
        <v>42005</v>
      </c>
      <c r="J45" s="44">
        <v>42005</v>
      </c>
      <c r="K45" s="11" t="s">
        <v>261</v>
      </c>
      <c r="L45" s="44">
        <v>44561</v>
      </c>
      <c r="M45" s="43" t="s">
        <v>265</v>
      </c>
      <c r="N45" s="43" t="s">
        <v>263</v>
      </c>
      <c r="O45" s="43" t="s">
        <v>278</v>
      </c>
      <c r="P45" s="43" t="s">
        <v>72</v>
      </c>
      <c r="Q45" s="43" t="s">
        <v>265</v>
      </c>
      <c r="R45" s="43" t="s">
        <v>266</v>
      </c>
      <c r="S45" s="43" t="s">
        <v>279</v>
      </c>
      <c r="T45" s="78"/>
      <c r="U45" s="45" t="s">
        <v>42</v>
      </c>
      <c r="V45" s="46" t="str">
        <f>IF(ISBLANK(U45),"", IF(ISERROR(VLOOKUP(U45,[1]Справочники!$A$32:$B$87,2,FALSE)),"Группы полномочий",VLOOKUP(U45,[1]Справочники!$A$32:$B$87,2,FALSE)))</f>
        <v>10 - Социальная поддержка населения</v>
      </c>
      <c r="W45" s="43" t="s">
        <v>280</v>
      </c>
      <c r="X45" s="78"/>
      <c r="Y45" s="62"/>
      <c r="Z45" s="62"/>
      <c r="AA45" s="62"/>
      <c r="AB45" s="62"/>
      <c r="AC45" s="90">
        <v>0</v>
      </c>
      <c r="AD45" s="90">
        <v>0</v>
      </c>
      <c r="AE45" s="90">
        <v>0</v>
      </c>
      <c r="AF45" s="90">
        <v>0</v>
      </c>
      <c r="AG45" s="90">
        <v>0</v>
      </c>
      <c r="AH45" s="89">
        <v>0</v>
      </c>
      <c r="AI45" s="98"/>
      <c r="AJ45" s="98"/>
      <c r="AK45" s="98"/>
      <c r="AL45" s="98"/>
      <c r="AM45" s="98"/>
      <c r="AN45" s="98"/>
      <c r="AO45" s="63">
        <v>0</v>
      </c>
      <c r="AP45" s="63">
        <v>0</v>
      </c>
      <c r="AQ45" s="63">
        <v>0</v>
      </c>
      <c r="AR45" s="63">
        <v>0</v>
      </c>
      <c r="AS45" s="57">
        <v>0</v>
      </c>
      <c r="AT45" s="63" t="s">
        <v>360</v>
      </c>
      <c r="AU45" s="63" t="s">
        <v>360</v>
      </c>
      <c r="AV45" s="63" t="s">
        <v>360</v>
      </c>
      <c r="AW45" s="63" t="s">
        <v>360</v>
      </c>
    </row>
    <row r="46" spans="1:49" ht="178.5">
      <c r="A46" s="25" t="s">
        <v>189</v>
      </c>
      <c r="B46" s="25">
        <v>37</v>
      </c>
      <c r="C46" s="67" t="s">
        <v>322</v>
      </c>
      <c r="D46" s="68" t="s">
        <v>284</v>
      </c>
      <c r="E46" s="71" t="s">
        <v>299</v>
      </c>
      <c r="F46" s="67" t="s">
        <v>273</v>
      </c>
      <c r="G46" s="69" t="s">
        <v>259</v>
      </c>
      <c r="H46" s="70" t="s">
        <v>277</v>
      </c>
      <c r="I46" s="44">
        <v>42005</v>
      </c>
      <c r="J46" s="44">
        <v>42005</v>
      </c>
      <c r="K46" s="11" t="s">
        <v>261</v>
      </c>
      <c r="L46" s="44">
        <v>44561</v>
      </c>
      <c r="M46" s="43" t="s">
        <v>265</v>
      </c>
      <c r="N46" s="43" t="s">
        <v>263</v>
      </c>
      <c r="O46" s="43" t="s">
        <v>278</v>
      </c>
      <c r="P46" s="43" t="s">
        <v>72</v>
      </c>
      <c r="Q46" s="43" t="s">
        <v>265</v>
      </c>
      <c r="R46" s="43" t="s">
        <v>266</v>
      </c>
      <c r="S46" s="43" t="s">
        <v>279</v>
      </c>
      <c r="T46" s="78"/>
      <c r="U46" s="45" t="s">
        <v>42</v>
      </c>
      <c r="V46" s="46" t="str">
        <f>IF(ISBLANK(U46),"", IF(ISERROR(VLOOKUP(U46,[1]Справочники!$A$32:$B$87,2,FALSE)),"Группы полномочий",VLOOKUP(U46,[1]Справочники!$A$32:$B$87,2,FALSE)))</f>
        <v>10 - Социальная поддержка населения</v>
      </c>
      <c r="W46" s="43" t="s">
        <v>280</v>
      </c>
      <c r="X46" s="78"/>
      <c r="Y46" s="62"/>
      <c r="Z46" s="62"/>
      <c r="AA46" s="62"/>
      <c r="AB46" s="62"/>
      <c r="AC46" s="90">
        <v>0</v>
      </c>
      <c r="AD46" s="90">
        <v>0</v>
      </c>
      <c r="AE46" s="90">
        <v>0</v>
      </c>
      <c r="AF46" s="90">
        <v>0</v>
      </c>
      <c r="AG46" s="90">
        <v>0</v>
      </c>
      <c r="AH46" s="89">
        <v>0</v>
      </c>
      <c r="AI46" s="98"/>
      <c r="AJ46" s="98"/>
      <c r="AK46" s="98"/>
      <c r="AL46" s="98"/>
      <c r="AM46" s="98"/>
      <c r="AN46" s="98"/>
      <c r="AO46" s="63">
        <v>0</v>
      </c>
      <c r="AP46" s="63">
        <v>0</v>
      </c>
      <c r="AQ46" s="63">
        <v>0</v>
      </c>
      <c r="AR46" s="63">
        <v>0</v>
      </c>
      <c r="AS46" s="57">
        <v>0</v>
      </c>
      <c r="AT46" s="63" t="s">
        <v>360</v>
      </c>
      <c r="AU46" s="63" t="s">
        <v>360</v>
      </c>
      <c r="AV46" s="63" t="s">
        <v>360</v>
      </c>
      <c r="AW46" s="63" t="s">
        <v>360</v>
      </c>
    </row>
    <row r="47" spans="1:49" ht="153">
      <c r="A47" s="25" t="s">
        <v>189</v>
      </c>
      <c r="B47" s="25">
        <v>38</v>
      </c>
      <c r="C47" s="67" t="s">
        <v>323</v>
      </c>
      <c r="D47" s="68" t="s">
        <v>284</v>
      </c>
      <c r="E47" s="68" t="s">
        <v>300</v>
      </c>
      <c r="F47" s="67" t="s">
        <v>258</v>
      </c>
      <c r="G47" s="69" t="s">
        <v>259</v>
      </c>
      <c r="H47" s="70" t="s">
        <v>260</v>
      </c>
      <c r="I47" s="44">
        <v>42005</v>
      </c>
      <c r="J47" s="44">
        <v>42005</v>
      </c>
      <c r="K47" s="11" t="s">
        <v>261</v>
      </c>
      <c r="L47" s="44">
        <v>44561</v>
      </c>
      <c r="M47" s="43" t="s">
        <v>265</v>
      </c>
      <c r="N47" s="43" t="s">
        <v>263</v>
      </c>
      <c r="O47" s="43" t="s">
        <v>278</v>
      </c>
      <c r="P47" s="43" t="s">
        <v>264</v>
      </c>
      <c r="Q47" s="43" t="s">
        <v>265</v>
      </c>
      <c r="R47" s="43" t="s">
        <v>266</v>
      </c>
      <c r="S47" s="43" t="s">
        <v>279</v>
      </c>
      <c r="T47" s="78"/>
      <c r="U47" s="45" t="s">
        <v>42</v>
      </c>
      <c r="V47" s="46" t="str">
        <f>IF(ISBLANK(U47),"", IF(ISERROR(VLOOKUP(U47,[1]Справочники!$A$32:$B$87,2,FALSE)),"Группы полномочий",VLOOKUP(U47,[1]Справочники!$A$32:$B$87,2,FALSE)))</f>
        <v>10 - Социальная поддержка населения</v>
      </c>
      <c r="W47" s="43" t="s">
        <v>280</v>
      </c>
      <c r="X47" s="78"/>
      <c r="Y47" s="62"/>
      <c r="Z47" s="62"/>
      <c r="AA47" s="62"/>
      <c r="AB47" s="62"/>
      <c r="AC47" s="90">
        <v>0</v>
      </c>
      <c r="AD47" s="90">
        <v>0</v>
      </c>
      <c r="AE47" s="90">
        <v>0</v>
      </c>
      <c r="AF47" s="90">
        <v>0</v>
      </c>
      <c r="AG47" s="90">
        <v>0</v>
      </c>
      <c r="AH47" s="89">
        <v>0</v>
      </c>
      <c r="AI47" s="98"/>
      <c r="AJ47" s="98"/>
      <c r="AK47" s="98"/>
      <c r="AL47" s="98"/>
      <c r="AM47" s="98"/>
      <c r="AN47" s="98"/>
      <c r="AO47" s="63">
        <v>0</v>
      </c>
      <c r="AP47" s="63">
        <v>0</v>
      </c>
      <c r="AQ47" s="63">
        <v>0</v>
      </c>
      <c r="AR47" s="63">
        <v>0</v>
      </c>
      <c r="AS47" s="57">
        <v>0</v>
      </c>
      <c r="AT47" s="63" t="s">
        <v>360</v>
      </c>
      <c r="AU47" s="63" t="s">
        <v>360</v>
      </c>
      <c r="AV47" s="63" t="s">
        <v>360</v>
      </c>
      <c r="AW47" s="63" t="s">
        <v>360</v>
      </c>
    </row>
    <row r="48" spans="1:49" ht="153">
      <c r="A48" s="25" t="s">
        <v>189</v>
      </c>
      <c r="B48" s="25">
        <v>39</v>
      </c>
      <c r="C48" s="67" t="s">
        <v>323</v>
      </c>
      <c r="D48" s="68" t="s">
        <v>284</v>
      </c>
      <c r="E48" s="68" t="s">
        <v>300</v>
      </c>
      <c r="F48" s="67" t="s">
        <v>258</v>
      </c>
      <c r="G48" s="69" t="s">
        <v>259</v>
      </c>
      <c r="H48" s="70" t="s">
        <v>267</v>
      </c>
      <c r="I48" s="44">
        <v>42005</v>
      </c>
      <c r="J48" s="44">
        <v>42005</v>
      </c>
      <c r="K48" s="11" t="s">
        <v>261</v>
      </c>
      <c r="L48" s="44">
        <v>44561</v>
      </c>
      <c r="M48" s="43" t="s">
        <v>265</v>
      </c>
      <c r="N48" s="43" t="s">
        <v>263</v>
      </c>
      <c r="O48" s="43" t="s">
        <v>278</v>
      </c>
      <c r="P48" s="43" t="s">
        <v>264</v>
      </c>
      <c r="Q48" s="43" t="s">
        <v>265</v>
      </c>
      <c r="R48" s="43" t="s">
        <v>266</v>
      </c>
      <c r="S48" s="43" t="s">
        <v>279</v>
      </c>
      <c r="T48" s="78"/>
      <c r="U48" s="45" t="s">
        <v>42</v>
      </c>
      <c r="V48" s="46" t="str">
        <f>IF(ISBLANK(U48),"", IF(ISERROR(VLOOKUP(U48,[1]Справочники!$A$32:$B$87,2,FALSE)),"Группы полномочий",VLOOKUP(U48,[1]Справочники!$A$32:$B$87,2,FALSE)))</f>
        <v>10 - Социальная поддержка населения</v>
      </c>
      <c r="W48" s="43" t="s">
        <v>280</v>
      </c>
      <c r="X48" s="78"/>
      <c r="Y48" s="62"/>
      <c r="Z48" s="62"/>
      <c r="AA48" s="62"/>
      <c r="AB48" s="62"/>
      <c r="AC48" s="90">
        <v>20.048999999999999</v>
      </c>
      <c r="AD48" s="90">
        <v>20.048999999999999</v>
      </c>
      <c r="AE48" s="90">
        <v>27.19</v>
      </c>
      <c r="AF48" s="90">
        <v>34.201999999999998</v>
      </c>
      <c r="AG48" s="90">
        <v>34.625999999999998</v>
      </c>
      <c r="AH48" s="91">
        <v>18.213000000000001</v>
      </c>
      <c r="AI48" s="98"/>
      <c r="AJ48" s="98"/>
      <c r="AK48" s="98"/>
      <c r="AL48" s="98"/>
      <c r="AM48" s="98"/>
      <c r="AN48" s="98"/>
      <c r="AO48" s="63">
        <v>56</v>
      </c>
      <c r="AP48" s="63">
        <v>61</v>
      </c>
      <c r="AQ48" s="63">
        <v>76</v>
      </c>
      <c r="AR48" s="63">
        <v>79</v>
      </c>
      <c r="AS48" s="57">
        <v>79</v>
      </c>
      <c r="AT48" s="63" t="s">
        <v>360</v>
      </c>
      <c r="AU48" s="63" t="s">
        <v>360</v>
      </c>
      <c r="AV48" s="63" t="s">
        <v>360</v>
      </c>
      <c r="AW48" s="63" t="s">
        <v>360</v>
      </c>
    </row>
    <row r="49" spans="1:49" ht="153">
      <c r="A49" s="25" t="s">
        <v>189</v>
      </c>
      <c r="B49" s="25">
        <v>40</v>
      </c>
      <c r="C49" s="67" t="s">
        <v>323</v>
      </c>
      <c r="D49" s="68" t="s">
        <v>284</v>
      </c>
      <c r="E49" s="68" t="s">
        <v>300</v>
      </c>
      <c r="F49" s="67" t="s">
        <v>258</v>
      </c>
      <c r="G49" s="69" t="s">
        <v>259</v>
      </c>
      <c r="H49" s="70" t="s">
        <v>268</v>
      </c>
      <c r="I49" s="44">
        <v>42005</v>
      </c>
      <c r="J49" s="44">
        <v>42005</v>
      </c>
      <c r="K49" s="11" t="s">
        <v>261</v>
      </c>
      <c r="L49" s="44">
        <v>44561</v>
      </c>
      <c r="M49" s="43" t="s">
        <v>265</v>
      </c>
      <c r="N49" s="43" t="s">
        <v>263</v>
      </c>
      <c r="O49" s="43" t="s">
        <v>278</v>
      </c>
      <c r="P49" s="43" t="s">
        <v>264</v>
      </c>
      <c r="Q49" s="43" t="s">
        <v>265</v>
      </c>
      <c r="R49" s="43" t="s">
        <v>266</v>
      </c>
      <c r="S49" s="43" t="s">
        <v>279</v>
      </c>
      <c r="T49" s="78"/>
      <c r="U49" s="45" t="s">
        <v>42</v>
      </c>
      <c r="V49" s="46" t="str">
        <f>IF(ISBLANK(U49),"", IF(ISERROR(VLOOKUP(U49,[1]Справочники!$A$32:$B$87,2,FALSE)),"Группы полномочий",VLOOKUP(U49,[1]Справочники!$A$32:$B$87,2,FALSE)))</f>
        <v>10 - Социальная поддержка населения</v>
      </c>
      <c r="W49" s="43" t="s">
        <v>280</v>
      </c>
      <c r="X49" s="78"/>
      <c r="Y49" s="62"/>
      <c r="Z49" s="62"/>
      <c r="AA49" s="62"/>
      <c r="AB49" s="62"/>
      <c r="AC49" s="90">
        <v>3.484</v>
      </c>
      <c r="AD49" s="90">
        <v>3.484</v>
      </c>
      <c r="AE49" s="90">
        <v>4.0119999999999996</v>
      </c>
      <c r="AF49" s="90">
        <v>4.4950000000000001</v>
      </c>
      <c r="AG49" s="90">
        <v>4.6509999999999998</v>
      </c>
      <c r="AH49" s="91">
        <v>4.6509999999999998</v>
      </c>
      <c r="AI49" s="98"/>
      <c r="AJ49" s="98"/>
      <c r="AK49" s="98"/>
      <c r="AL49" s="98"/>
      <c r="AM49" s="98"/>
      <c r="AN49" s="98"/>
      <c r="AO49" s="63">
        <v>11</v>
      </c>
      <c r="AP49" s="63">
        <v>10</v>
      </c>
      <c r="AQ49" s="63">
        <v>9</v>
      </c>
      <c r="AR49" s="63">
        <v>10</v>
      </c>
      <c r="AS49" s="57">
        <v>10</v>
      </c>
      <c r="AT49" s="63" t="s">
        <v>360</v>
      </c>
      <c r="AU49" s="63" t="s">
        <v>360</v>
      </c>
      <c r="AV49" s="63" t="s">
        <v>360</v>
      </c>
      <c r="AW49" s="63" t="s">
        <v>360</v>
      </c>
    </row>
    <row r="50" spans="1:49" ht="153">
      <c r="A50" s="25" t="s">
        <v>189</v>
      </c>
      <c r="B50" s="25">
        <v>41</v>
      </c>
      <c r="C50" s="67" t="s">
        <v>323</v>
      </c>
      <c r="D50" s="68" t="s">
        <v>284</v>
      </c>
      <c r="E50" s="68" t="s">
        <v>300</v>
      </c>
      <c r="F50" s="67" t="s">
        <v>258</v>
      </c>
      <c r="G50" s="69" t="s">
        <v>259</v>
      </c>
      <c r="H50" s="70" t="s">
        <v>269</v>
      </c>
      <c r="I50" s="44">
        <v>42005</v>
      </c>
      <c r="J50" s="44">
        <v>42005</v>
      </c>
      <c r="K50" s="11" t="s">
        <v>261</v>
      </c>
      <c r="L50" s="44">
        <v>44561</v>
      </c>
      <c r="M50" s="43" t="s">
        <v>265</v>
      </c>
      <c r="N50" s="43" t="s">
        <v>263</v>
      </c>
      <c r="O50" s="43" t="s">
        <v>278</v>
      </c>
      <c r="P50" s="43" t="s">
        <v>264</v>
      </c>
      <c r="Q50" s="43" t="s">
        <v>265</v>
      </c>
      <c r="R50" s="43" t="s">
        <v>266</v>
      </c>
      <c r="S50" s="43" t="s">
        <v>279</v>
      </c>
      <c r="T50" s="78"/>
      <c r="U50" s="45" t="s">
        <v>42</v>
      </c>
      <c r="V50" s="46" t="str">
        <f>IF(ISBLANK(U50),"", IF(ISERROR(VLOOKUP(U50,[1]Справочники!$A$32:$B$87,2,FALSE)),"Группы полномочий",VLOOKUP(U50,[1]Справочники!$A$32:$B$87,2,FALSE)))</f>
        <v>10 - Социальная поддержка населения</v>
      </c>
      <c r="W50" s="43" t="s">
        <v>280</v>
      </c>
      <c r="X50" s="78"/>
      <c r="Y50" s="62"/>
      <c r="Z50" s="62"/>
      <c r="AA50" s="62"/>
      <c r="AB50" s="62"/>
      <c r="AC50" s="90">
        <v>3.4780000000000002</v>
      </c>
      <c r="AD50" s="90">
        <v>3.4889999999999999</v>
      </c>
      <c r="AE50" s="90">
        <v>3.516</v>
      </c>
      <c r="AF50" s="90">
        <v>3.516</v>
      </c>
      <c r="AG50" s="90">
        <v>3.516</v>
      </c>
      <c r="AH50" s="89">
        <v>54.652000000000001</v>
      </c>
      <c r="AI50" s="98"/>
      <c r="AJ50" s="98"/>
      <c r="AK50" s="98"/>
      <c r="AL50" s="98"/>
      <c r="AM50" s="98"/>
      <c r="AN50" s="98"/>
      <c r="AO50" s="63">
        <v>9</v>
      </c>
      <c r="AP50" s="63">
        <v>9</v>
      </c>
      <c r="AQ50" s="63">
        <v>9</v>
      </c>
      <c r="AR50" s="63">
        <v>9</v>
      </c>
      <c r="AS50" s="57">
        <v>22</v>
      </c>
      <c r="AT50" s="63" t="s">
        <v>360</v>
      </c>
      <c r="AU50" s="63" t="s">
        <v>360</v>
      </c>
      <c r="AV50" s="63" t="s">
        <v>360</v>
      </c>
      <c r="AW50" s="63" t="s">
        <v>360</v>
      </c>
    </row>
    <row r="51" spans="1:49" ht="409.5">
      <c r="A51" s="25" t="s">
        <v>189</v>
      </c>
      <c r="B51" s="25">
        <v>42</v>
      </c>
      <c r="C51" s="67" t="s">
        <v>323</v>
      </c>
      <c r="D51" s="68" t="s">
        <v>284</v>
      </c>
      <c r="E51" s="68" t="s">
        <v>300</v>
      </c>
      <c r="F51" s="67" t="s">
        <v>258</v>
      </c>
      <c r="G51" s="69" t="s">
        <v>259</v>
      </c>
      <c r="H51" s="70" t="s">
        <v>270</v>
      </c>
      <c r="I51" s="44">
        <v>42005</v>
      </c>
      <c r="J51" s="44">
        <v>42005</v>
      </c>
      <c r="K51" s="11" t="s">
        <v>261</v>
      </c>
      <c r="L51" s="44">
        <v>44561</v>
      </c>
      <c r="M51" s="43" t="s">
        <v>265</v>
      </c>
      <c r="N51" s="43" t="s">
        <v>263</v>
      </c>
      <c r="O51" s="43" t="s">
        <v>278</v>
      </c>
      <c r="P51" s="43" t="s">
        <v>264</v>
      </c>
      <c r="Q51" s="43" t="s">
        <v>265</v>
      </c>
      <c r="R51" s="43" t="s">
        <v>266</v>
      </c>
      <c r="S51" s="43" t="s">
        <v>279</v>
      </c>
      <c r="T51" s="78"/>
      <c r="U51" s="45" t="s">
        <v>42</v>
      </c>
      <c r="V51" s="46" t="str">
        <f>IF(ISBLANK(U51),"", IF(ISERROR(VLOOKUP(U51,[1]Справочники!$A$32:$B$87,2,FALSE)),"Группы полномочий",VLOOKUP(U51,[1]Справочники!$A$32:$B$87,2,FALSE)))</f>
        <v>10 - Социальная поддержка населения</v>
      </c>
      <c r="W51" s="43" t="s">
        <v>280</v>
      </c>
      <c r="X51" s="78"/>
      <c r="Y51" s="62"/>
      <c r="Z51" s="62"/>
      <c r="AA51" s="62"/>
      <c r="AB51" s="62"/>
      <c r="AC51" s="90">
        <v>0.85299999999999998</v>
      </c>
      <c r="AD51" s="90">
        <v>0.85299999999999998</v>
      </c>
      <c r="AE51" s="90">
        <v>0.94699999999999995</v>
      </c>
      <c r="AF51" s="90">
        <v>0.94699999999999995</v>
      </c>
      <c r="AG51" s="90">
        <v>0.94699999999999995</v>
      </c>
      <c r="AH51" s="89">
        <v>0.65800000000000003</v>
      </c>
      <c r="AI51" s="98"/>
      <c r="AJ51" s="98"/>
      <c r="AK51" s="98"/>
      <c r="AL51" s="98"/>
      <c r="AM51" s="98"/>
      <c r="AN51" s="98"/>
      <c r="AO51" s="63">
        <v>4</v>
      </c>
      <c r="AP51" s="63">
        <v>3</v>
      </c>
      <c r="AQ51" s="63">
        <v>3</v>
      </c>
      <c r="AR51" s="63">
        <v>3</v>
      </c>
      <c r="AS51" s="57">
        <v>2</v>
      </c>
      <c r="AT51" s="63" t="s">
        <v>360</v>
      </c>
      <c r="AU51" s="63" t="s">
        <v>360</v>
      </c>
      <c r="AV51" s="63" t="s">
        <v>360</v>
      </c>
      <c r="AW51" s="63" t="s">
        <v>360</v>
      </c>
    </row>
    <row r="52" spans="1:49" ht="153">
      <c r="A52" s="25" t="s">
        <v>189</v>
      </c>
      <c r="B52" s="25">
        <v>43</v>
      </c>
      <c r="C52" s="67" t="s">
        <v>323</v>
      </c>
      <c r="D52" s="68" t="s">
        <v>284</v>
      </c>
      <c r="E52" s="68" t="s">
        <v>300</v>
      </c>
      <c r="F52" s="67" t="s">
        <v>258</v>
      </c>
      <c r="G52" s="69" t="s">
        <v>259</v>
      </c>
      <c r="H52" s="70" t="s">
        <v>271</v>
      </c>
      <c r="I52" s="44">
        <v>42005</v>
      </c>
      <c r="J52" s="44">
        <v>42005</v>
      </c>
      <c r="K52" s="11" t="s">
        <v>261</v>
      </c>
      <c r="L52" s="44">
        <v>44561</v>
      </c>
      <c r="M52" s="43" t="s">
        <v>265</v>
      </c>
      <c r="N52" s="43" t="s">
        <v>263</v>
      </c>
      <c r="O52" s="43" t="s">
        <v>278</v>
      </c>
      <c r="P52" s="43" t="s">
        <v>264</v>
      </c>
      <c r="Q52" s="43" t="s">
        <v>265</v>
      </c>
      <c r="R52" s="43" t="s">
        <v>266</v>
      </c>
      <c r="S52" s="43" t="s">
        <v>279</v>
      </c>
      <c r="T52" s="78"/>
      <c r="U52" s="45" t="s">
        <v>42</v>
      </c>
      <c r="V52" s="46" t="str">
        <f>IF(ISBLANK(U52),"", IF(ISERROR(VLOOKUP(U52,[1]Справочники!$A$32:$B$87,2,FALSE)),"Группы полномочий",VLOOKUP(U52,[1]Справочники!$A$32:$B$87,2,FALSE)))</f>
        <v>10 - Социальная поддержка населения</v>
      </c>
      <c r="W52" s="43" t="s">
        <v>280</v>
      </c>
      <c r="X52" s="78"/>
      <c r="Y52" s="62"/>
      <c r="Z52" s="62"/>
      <c r="AA52" s="62"/>
      <c r="AB52" s="62"/>
      <c r="AC52" s="90">
        <v>0</v>
      </c>
      <c r="AD52" s="90">
        <v>0</v>
      </c>
      <c r="AE52" s="90">
        <v>0</v>
      </c>
      <c r="AF52" s="90">
        <v>0</v>
      </c>
      <c r="AG52" s="90">
        <v>0.09</v>
      </c>
      <c r="AH52" s="89">
        <v>0</v>
      </c>
      <c r="AI52" s="98"/>
      <c r="AJ52" s="98"/>
      <c r="AK52" s="98"/>
      <c r="AL52" s="98"/>
      <c r="AM52" s="98"/>
      <c r="AN52" s="98"/>
      <c r="AO52" s="63">
        <v>0</v>
      </c>
      <c r="AP52" s="63">
        <v>0</v>
      </c>
      <c r="AQ52" s="63">
        <v>0</v>
      </c>
      <c r="AR52" s="63">
        <v>1</v>
      </c>
      <c r="AS52" s="57">
        <v>0</v>
      </c>
      <c r="AT52" s="63" t="s">
        <v>360</v>
      </c>
      <c r="AU52" s="63" t="s">
        <v>360</v>
      </c>
      <c r="AV52" s="63" t="s">
        <v>360</v>
      </c>
      <c r="AW52" s="63" t="s">
        <v>360</v>
      </c>
    </row>
    <row r="53" spans="1:49" ht="153">
      <c r="A53" s="25" t="s">
        <v>189</v>
      </c>
      <c r="B53" s="25">
        <v>44</v>
      </c>
      <c r="C53" s="67" t="s">
        <v>323</v>
      </c>
      <c r="D53" s="68" t="s">
        <v>284</v>
      </c>
      <c r="E53" s="68" t="s">
        <v>300</v>
      </c>
      <c r="F53" s="67" t="s">
        <v>258</v>
      </c>
      <c r="G53" s="69" t="s">
        <v>259</v>
      </c>
      <c r="H53" s="70" t="s">
        <v>272</v>
      </c>
      <c r="I53" s="44">
        <v>42005</v>
      </c>
      <c r="J53" s="44">
        <v>42005</v>
      </c>
      <c r="K53" s="11" t="s">
        <v>261</v>
      </c>
      <c r="L53" s="44">
        <v>44561</v>
      </c>
      <c r="M53" s="43" t="s">
        <v>265</v>
      </c>
      <c r="N53" s="43" t="s">
        <v>263</v>
      </c>
      <c r="O53" s="43" t="s">
        <v>278</v>
      </c>
      <c r="P53" s="43" t="s">
        <v>264</v>
      </c>
      <c r="Q53" s="43" t="s">
        <v>265</v>
      </c>
      <c r="R53" s="43" t="s">
        <v>266</v>
      </c>
      <c r="S53" s="43" t="s">
        <v>279</v>
      </c>
      <c r="T53" s="78"/>
      <c r="U53" s="45" t="s">
        <v>42</v>
      </c>
      <c r="V53" s="46" t="str">
        <f>IF(ISBLANK(U53),"", IF(ISERROR(VLOOKUP(U53,[1]Справочники!$A$32:$B$87,2,FALSE)),"Группы полномочий",VLOOKUP(U53,[1]Справочники!$A$32:$B$87,2,FALSE)))</f>
        <v>10 - Социальная поддержка населения</v>
      </c>
      <c r="W53" s="43" t="s">
        <v>280</v>
      </c>
      <c r="X53" s="78"/>
      <c r="Y53" s="62"/>
      <c r="Z53" s="62"/>
      <c r="AA53" s="62"/>
      <c r="AB53" s="62"/>
      <c r="AC53" s="90">
        <v>0</v>
      </c>
      <c r="AD53" s="90">
        <v>0</v>
      </c>
      <c r="AE53" s="90">
        <v>0</v>
      </c>
      <c r="AF53" s="90">
        <v>0</v>
      </c>
      <c r="AG53" s="90">
        <v>0</v>
      </c>
      <c r="AH53" s="89">
        <v>0</v>
      </c>
      <c r="AI53" s="98"/>
      <c r="AJ53" s="98"/>
      <c r="AK53" s="98"/>
      <c r="AL53" s="98"/>
      <c r="AM53" s="98"/>
      <c r="AN53" s="98"/>
      <c r="AO53" s="63">
        <v>0</v>
      </c>
      <c r="AP53" s="63">
        <v>0</v>
      </c>
      <c r="AQ53" s="63">
        <v>0</v>
      </c>
      <c r="AR53" s="63">
        <v>0</v>
      </c>
      <c r="AS53" s="57">
        <v>0</v>
      </c>
      <c r="AT53" s="63" t="s">
        <v>360</v>
      </c>
      <c r="AU53" s="63" t="s">
        <v>360</v>
      </c>
      <c r="AV53" s="63" t="s">
        <v>360</v>
      </c>
      <c r="AW53" s="63" t="s">
        <v>360</v>
      </c>
    </row>
    <row r="54" spans="1:49" ht="178.5">
      <c r="A54" s="25" t="s">
        <v>189</v>
      </c>
      <c r="B54" s="25">
        <v>45</v>
      </c>
      <c r="C54" s="67" t="s">
        <v>324</v>
      </c>
      <c r="D54" s="68" t="s">
        <v>285</v>
      </c>
      <c r="E54" s="71" t="s">
        <v>301</v>
      </c>
      <c r="F54" s="67" t="s">
        <v>273</v>
      </c>
      <c r="G54" s="69" t="s">
        <v>259</v>
      </c>
      <c r="H54" s="70" t="s">
        <v>274</v>
      </c>
      <c r="I54" s="44">
        <v>42005</v>
      </c>
      <c r="J54" s="44">
        <v>42005</v>
      </c>
      <c r="K54" s="11" t="s">
        <v>261</v>
      </c>
      <c r="L54" s="44">
        <v>44561</v>
      </c>
      <c r="M54" s="43" t="s">
        <v>265</v>
      </c>
      <c r="N54" s="43" t="s">
        <v>263</v>
      </c>
      <c r="O54" s="43" t="s">
        <v>278</v>
      </c>
      <c r="P54" s="43" t="s">
        <v>72</v>
      </c>
      <c r="Q54" s="43" t="s">
        <v>265</v>
      </c>
      <c r="R54" s="43" t="s">
        <v>266</v>
      </c>
      <c r="S54" s="43" t="s">
        <v>279</v>
      </c>
      <c r="T54" s="78"/>
      <c r="U54" s="45" t="s">
        <v>42</v>
      </c>
      <c r="V54" s="46" t="str">
        <f>IF(ISBLANK(U54),"", IF(ISERROR(VLOOKUP(U54,[1]Справочники!$A$32:$B$87,2,FALSE)),"Группы полномочий",VLOOKUP(U54,[1]Справочники!$A$32:$B$87,2,FALSE)))</f>
        <v>10 - Социальная поддержка населения</v>
      </c>
      <c r="W54" s="43" t="s">
        <v>280</v>
      </c>
      <c r="X54" s="78"/>
      <c r="Y54" s="62"/>
      <c r="Z54" s="62"/>
      <c r="AA54" s="62"/>
      <c r="AB54" s="62"/>
      <c r="AC54" s="90">
        <v>1.7000000000000001E-2</v>
      </c>
      <c r="AD54" s="90">
        <v>1.7000000000000001E-2</v>
      </c>
      <c r="AE54" s="90">
        <v>1.7000000000000001E-2</v>
      </c>
      <c r="AF54" s="90">
        <v>1.7000000000000001E-2</v>
      </c>
      <c r="AG54" s="90">
        <v>1.7000000000000001E-2</v>
      </c>
      <c r="AH54" s="89">
        <v>0</v>
      </c>
      <c r="AI54" s="98"/>
      <c r="AJ54" s="98"/>
      <c r="AK54" s="98"/>
      <c r="AL54" s="98"/>
      <c r="AM54" s="98"/>
      <c r="AN54" s="98"/>
      <c r="AO54" s="63">
        <v>1</v>
      </c>
      <c r="AP54" s="63">
        <v>1</v>
      </c>
      <c r="AQ54" s="63">
        <v>1</v>
      </c>
      <c r="AR54" s="63">
        <v>1</v>
      </c>
      <c r="AS54" s="57">
        <v>0</v>
      </c>
      <c r="AT54" s="63" t="s">
        <v>360</v>
      </c>
      <c r="AU54" s="63" t="s">
        <v>360</v>
      </c>
      <c r="AV54" s="63" t="s">
        <v>360</v>
      </c>
      <c r="AW54" s="63" t="s">
        <v>360</v>
      </c>
    </row>
    <row r="55" spans="1:49" ht="178.5">
      <c r="A55" s="25" t="s">
        <v>189</v>
      </c>
      <c r="B55" s="25">
        <v>46</v>
      </c>
      <c r="C55" s="67" t="s">
        <v>324</v>
      </c>
      <c r="D55" s="68" t="s">
        <v>285</v>
      </c>
      <c r="E55" s="71" t="s">
        <v>301</v>
      </c>
      <c r="F55" s="67" t="s">
        <v>273</v>
      </c>
      <c r="G55" s="69" t="s">
        <v>259</v>
      </c>
      <c r="H55" s="70" t="s">
        <v>275</v>
      </c>
      <c r="I55" s="44">
        <v>42005</v>
      </c>
      <c r="J55" s="44">
        <v>42005</v>
      </c>
      <c r="K55" s="11" t="s">
        <v>261</v>
      </c>
      <c r="L55" s="44">
        <v>44561</v>
      </c>
      <c r="M55" s="43" t="s">
        <v>265</v>
      </c>
      <c r="N55" s="43" t="s">
        <v>263</v>
      </c>
      <c r="O55" s="43" t="s">
        <v>278</v>
      </c>
      <c r="P55" s="43" t="s">
        <v>72</v>
      </c>
      <c r="Q55" s="43" t="s">
        <v>265</v>
      </c>
      <c r="R55" s="43" t="s">
        <v>266</v>
      </c>
      <c r="S55" s="43" t="s">
        <v>279</v>
      </c>
      <c r="T55" s="78"/>
      <c r="U55" s="45" t="s">
        <v>42</v>
      </c>
      <c r="V55" s="46" t="str">
        <f>IF(ISBLANK(U55),"", IF(ISERROR(VLOOKUP(U55,[1]Справочники!$A$32:$B$87,2,FALSE)),"Группы полномочий",VLOOKUP(U55,[1]Справочники!$A$32:$B$87,2,FALSE)))</f>
        <v>10 - Социальная поддержка населения</v>
      </c>
      <c r="W55" s="43" t="s">
        <v>280</v>
      </c>
      <c r="X55" s="78"/>
      <c r="Y55" s="62"/>
      <c r="Z55" s="62"/>
      <c r="AA55" s="62"/>
      <c r="AB55" s="62"/>
      <c r="AC55" s="90">
        <v>4.0590000000000002</v>
      </c>
      <c r="AD55" s="90">
        <v>4.0590000000000002</v>
      </c>
      <c r="AE55" s="90">
        <v>4.47</v>
      </c>
      <c r="AF55" s="90">
        <v>5.2960000000000003</v>
      </c>
      <c r="AG55" s="90">
        <v>5.2960000000000003</v>
      </c>
      <c r="AH55" s="89">
        <v>4.6849999999999996</v>
      </c>
      <c r="AI55" s="98"/>
      <c r="AJ55" s="98"/>
      <c r="AK55" s="98"/>
      <c r="AL55" s="98"/>
      <c r="AM55" s="98"/>
      <c r="AN55" s="98"/>
      <c r="AO55" s="63">
        <v>72</v>
      </c>
      <c r="AP55" s="63">
        <v>65</v>
      </c>
      <c r="AQ55" s="63">
        <v>61</v>
      </c>
      <c r="AR55" s="63">
        <v>61</v>
      </c>
      <c r="AS55" s="57">
        <v>48</v>
      </c>
      <c r="AT55" s="63" t="s">
        <v>360</v>
      </c>
      <c r="AU55" s="63" t="s">
        <v>360</v>
      </c>
      <c r="AV55" s="63" t="s">
        <v>360</v>
      </c>
      <c r="AW55" s="63" t="s">
        <v>360</v>
      </c>
    </row>
    <row r="56" spans="1:49" ht="178.5">
      <c r="A56" s="25" t="s">
        <v>189</v>
      </c>
      <c r="B56" s="25">
        <v>47</v>
      </c>
      <c r="C56" s="67" t="s">
        <v>324</v>
      </c>
      <c r="D56" s="68" t="s">
        <v>285</v>
      </c>
      <c r="E56" s="71" t="s">
        <v>301</v>
      </c>
      <c r="F56" s="67" t="s">
        <v>273</v>
      </c>
      <c r="G56" s="69" t="s">
        <v>259</v>
      </c>
      <c r="H56" s="70" t="s">
        <v>276</v>
      </c>
      <c r="I56" s="44">
        <v>42005</v>
      </c>
      <c r="J56" s="44">
        <v>42005</v>
      </c>
      <c r="K56" s="11" t="s">
        <v>261</v>
      </c>
      <c r="L56" s="44">
        <v>44561</v>
      </c>
      <c r="M56" s="43" t="s">
        <v>265</v>
      </c>
      <c r="N56" s="43" t="s">
        <v>263</v>
      </c>
      <c r="O56" s="43" t="s">
        <v>278</v>
      </c>
      <c r="P56" s="43" t="s">
        <v>72</v>
      </c>
      <c r="Q56" s="43" t="s">
        <v>265</v>
      </c>
      <c r="R56" s="43" t="s">
        <v>266</v>
      </c>
      <c r="S56" s="43" t="s">
        <v>279</v>
      </c>
      <c r="T56" s="78"/>
      <c r="U56" s="45" t="s">
        <v>42</v>
      </c>
      <c r="V56" s="46" t="str">
        <f>IF(ISBLANK(U56),"", IF(ISERROR(VLOOKUP(U56,[1]Справочники!$A$32:$B$87,2,FALSE)),"Группы полномочий",VLOOKUP(U56,[1]Справочники!$A$32:$B$87,2,FALSE)))</f>
        <v>10 - Социальная поддержка населения</v>
      </c>
      <c r="W56" s="43" t="s">
        <v>280</v>
      </c>
      <c r="X56" s="78"/>
      <c r="Y56" s="62"/>
      <c r="Z56" s="62"/>
      <c r="AA56" s="62"/>
      <c r="AB56" s="62"/>
      <c r="AC56" s="90">
        <v>0</v>
      </c>
      <c r="AD56" s="90">
        <v>0</v>
      </c>
      <c r="AE56" s="90">
        <v>0</v>
      </c>
      <c r="AF56" s="90">
        <v>0</v>
      </c>
      <c r="AG56" s="90">
        <v>0</v>
      </c>
      <c r="AH56" s="89">
        <v>0</v>
      </c>
      <c r="AI56" s="98"/>
      <c r="AJ56" s="98"/>
      <c r="AK56" s="98"/>
      <c r="AL56" s="98"/>
      <c r="AM56" s="98"/>
      <c r="AN56" s="98"/>
      <c r="AO56" s="63">
        <v>0</v>
      </c>
      <c r="AP56" s="63">
        <v>0</v>
      </c>
      <c r="AQ56" s="63">
        <v>0</v>
      </c>
      <c r="AR56" s="63">
        <v>0</v>
      </c>
      <c r="AS56" s="57">
        <v>0</v>
      </c>
      <c r="AT56" s="63" t="s">
        <v>360</v>
      </c>
      <c r="AU56" s="63" t="s">
        <v>360</v>
      </c>
      <c r="AV56" s="63" t="s">
        <v>360</v>
      </c>
      <c r="AW56" s="63" t="s">
        <v>360</v>
      </c>
    </row>
    <row r="57" spans="1:49" ht="178.5">
      <c r="A57" s="25" t="s">
        <v>189</v>
      </c>
      <c r="B57" s="25">
        <v>48</v>
      </c>
      <c r="C57" s="67" t="s">
        <v>324</v>
      </c>
      <c r="D57" s="68" t="s">
        <v>285</v>
      </c>
      <c r="E57" s="71" t="s">
        <v>301</v>
      </c>
      <c r="F57" s="67" t="s">
        <v>273</v>
      </c>
      <c r="G57" s="69" t="s">
        <v>259</v>
      </c>
      <c r="H57" s="70" t="s">
        <v>277</v>
      </c>
      <c r="I57" s="44">
        <v>42005</v>
      </c>
      <c r="J57" s="44">
        <v>42005</v>
      </c>
      <c r="K57" s="11" t="s">
        <v>261</v>
      </c>
      <c r="L57" s="44">
        <v>44561</v>
      </c>
      <c r="M57" s="43" t="s">
        <v>265</v>
      </c>
      <c r="N57" s="43" t="s">
        <v>263</v>
      </c>
      <c r="O57" s="43" t="s">
        <v>278</v>
      </c>
      <c r="P57" s="43" t="s">
        <v>72</v>
      </c>
      <c r="Q57" s="43" t="s">
        <v>265</v>
      </c>
      <c r="R57" s="43" t="s">
        <v>266</v>
      </c>
      <c r="S57" s="43" t="s">
        <v>279</v>
      </c>
      <c r="T57" s="78"/>
      <c r="U57" s="45" t="s">
        <v>42</v>
      </c>
      <c r="V57" s="46" t="str">
        <f>IF(ISBLANK(U57),"", IF(ISERROR(VLOOKUP(U57,[1]Справочники!$A$32:$B$87,2,FALSE)),"Группы полномочий",VLOOKUP(U57,[1]Справочники!$A$32:$B$87,2,FALSE)))</f>
        <v>10 - Социальная поддержка населения</v>
      </c>
      <c r="W57" s="43" t="s">
        <v>280</v>
      </c>
      <c r="X57" s="78"/>
      <c r="Y57" s="62"/>
      <c r="Z57" s="62"/>
      <c r="AA57" s="62"/>
      <c r="AB57" s="62"/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89">
        <v>0</v>
      </c>
      <c r="AI57" s="98"/>
      <c r="AJ57" s="98"/>
      <c r="AK57" s="98"/>
      <c r="AL57" s="98"/>
      <c r="AM57" s="98"/>
      <c r="AN57" s="98"/>
      <c r="AO57" s="63">
        <v>0</v>
      </c>
      <c r="AP57" s="63">
        <v>0</v>
      </c>
      <c r="AQ57" s="63">
        <v>0</v>
      </c>
      <c r="AR57" s="63">
        <v>0</v>
      </c>
      <c r="AS57" s="57">
        <v>0</v>
      </c>
      <c r="AT57" s="63" t="s">
        <v>360</v>
      </c>
      <c r="AU57" s="63" t="s">
        <v>360</v>
      </c>
      <c r="AV57" s="63" t="s">
        <v>360</v>
      </c>
      <c r="AW57" s="63" t="s">
        <v>360</v>
      </c>
    </row>
    <row r="58" spans="1:49" ht="153">
      <c r="A58" s="25" t="s">
        <v>189</v>
      </c>
      <c r="B58" s="25">
        <v>49</v>
      </c>
      <c r="C58" s="67" t="s">
        <v>325</v>
      </c>
      <c r="D58" s="68" t="s">
        <v>285</v>
      </c>
      <c r="E58" s="68" t="s">
        <v>302</v>
      </c>
      <c r="F58" s="67" t="s">
        <v>258</v>
      </c>
      <c r="G58" s="69" t="s">
        <v>259</v>
      </c>
      <c r="H58" s="70" t="s">
        <v>260</v>
      </c>
      <c r="I58" s="44">
        <v>42005</v>
      </c>
      <c r="J58" s="44">
        <v>42005</v>
      </c>
      <c r="K58" s="11" t="s">
        <v>261</v>
      </c>
      <c r="L58" s="44">
        <v>44561</v>
      </c>
      <c r="M58" s="43" t="s">
        <v>265</v>
      </c>
      <c r="N58" s="43" t="s">
        <v>263</v>
      </c>
      <c r="O58" s="43" t="s">
        <v>278</v>
      </c>
      <c r="P58" s="43" t="s">
        <v>264</v>
      </c>
      <c r="Q58" s="43" t="s">
        <v>265</v>
      </c>
      <c r="R58" s="43" t="s">
        <v>266</v>
      </c>
      <c r="S58" s="43" t="s">
        <v>279</v>
      </c>
      <c r="T58" s="78"/>
      <c r="U58" s="45" t="s">
        <v>42</v>
      </c>
      <c r="V58" s="46" t="str">
        <f>IF(ISBLANK(U58),"", IF(ISERROR(VLOOKUP(U58,[1]Справочники!$A$32:$B$87,2,FALSE)),"Группы полномочий",VLOOKUP(U58,[1]Справочники!$A$32:$B$87,2,FALSE)))</f>
        <v>10 - Социальная поддержка населения</v>
      </c>
      <c r="W58" s="43" t="s">
        <v>280</v>
      </c>
      <c r="X58" s="78"/>
      <c r="Y58" s="62"/>
      <c r="Z58" s="62"/>
      <c r="AA58" s="62"/>
      <c r="AB58" s="62"/>
      <c r="AC58" s="90">
        <v>0</v>
      </c>
      <c r="AD58" s="90">
        <v>0</v>
      </c>
      <c r="AE58" s="90">
        <v>0</v>
      </c>
      <c r="AF58" s="90">
        <v>0</v>
      </c>
      <c r="AG58" s="90">
        <v>0</v>
      </c>
      <c r="AH58" s="89">
        <v>0</v>
      </c>
      <c r="AI58" s="98"/>
      <c r="AJ58" s="98"/>
      <c r="AK58" s="98"/>
      <c r="AL58" s="98"/>
      <c r="AM58" s="98"/>
      <c r="AN58" s="98"/>
      <c r="AO58" s="63">
        <v>0</v>
      </c>
      <c r="AP58" s="63">
        <v>0</v>
      </c>
      <c r="AQ58" s="63">
        <v>0</v>
      </c>
      <c r="AR58" s="63">
        <v>0</v>
      </c>
      <c r="AS58" s="57">
        <v>0</v>
      </c>
      <c r="AT58" s="63" t="s">
        <v>360</v>
      </c>
      <c r="AU58" s="63" t="s">
        <v>360</v>
      </c>
      <c r="AV58" s="63" t="s">
        <v>360</v>
      </c>
      <c r="AW58" s="63" t="s">
        <v>360</v>
      </c>
    </row>
    <row r="59" spans="1:49" ht="153">
      <c r="A59" s="25" t="s">
        <v>189</v>
      </c>
      <c r="B59" s="25">
        <v>50</v>
      </c>
      <c r="C59" s="67" t="s">
        <v>325</v>
      </c>
      <c r="D59" s="68" t="s">
        <v>285</v>
      </c>
      <c r="E59" s="68" t="s">
        <v>302</v>
      </c>
      <c r="F59" s="67" t="s">
        <v>258</v>
      </c>
      <c r="G59" s="69" t="s">
        <v>259</v>
      </c>
      <c r="H59" s="70" t="s">
        <v>267</v>
      </c>
      <c r="I59" s="44">
        <v>42005</v>
      </c>
      <c r="J59" s="44">
        <v>42005</v>
      </c>
      <c r="K59" s="11" t="s">
        <v>261</v>
      </c>
      <c r="L59" s="44">
        <v>44561</v>
      </c>
      <c r="M59" s="43" t="s">
        <v>265</v>
      </c>
      <c r="N59" s="43" t="s">
        <v>263</v>
      </c>
      <c r="O59" s="43" t="s">
        <v>278</v>
      </c>
      <c r="P59" s="43" t="s">
        <v>264</v>
      </c>
      <c r="Q59" s="43" t="s">
        <v>265</v>
      </c>
      <c r="R59" s="43" t="s">
        <v>266</v>
      </c>
      <c r="S59" s="43" t="s">
        <v>279</v>
      </c>
      <c r="T59" s="78"/>
      <c r="U59" s="45" t="s">
        <v>42</v>
      </c>
      <c r="V59" s="46" t="str">
        <f>IF(ISBLANK(U59),"", IF(ISERROR(VLOOKUP(U59,[1]Справочники!$A$32:$B$87,2,FALSE)),"Группы полномочий",VLOOKUP(U59,[1]Справочники!$A$32:$B$87,2,FALSE)))</f>
        <v>10 - Социальная поддержка населения</v>
      </c>
      <c r="W59" s="43" t="s">
        <v>280</v>
      </c>
      <c r="X59" s="78"/>
      <c r="Y59" s="62"/>
      <c r="Z59" s="62"/>
      <c r="AA59" s="62"/>
      <c r="AB59" s="62"/>
      <c r="AC59" s="90">
        <v>12.214</v>
      </c>
      <c r="AD59" s="90">
        <v>12.214</v>
      </c>
      <c r="AE59" s="90">
        <v>17.013999999999999</v>
      </c>
      <c r="AF59" s="90">
        <v>20.954000000000001</v>
      </c>
      <c r="AG59" s="90">
        <v>21.088000000000001</v>
      </c>
      <c r="AH59" s="91">
        <v>18.213000000000001</v>
      </c>
      <c r="AI59" s="98"/>
      <c r="AJ59" s="98"/>
      <c r="AK59" s="98"/>
      <c r="AL59" s="98"/>
      <c r="AM59" s="98"/>
      <c r="AN59" s="98"/>
      <c r="AO59" s="63">
        <v>53</v>
      </c>
      <c r="AP59" s="63">
        <v>62</v>
      </c>
      <c r="AQ59" s="63">
        <v>74</v>
      </c>
      <c r="AR59" s="63">
        <v>75</v>
      </c>
      <c r="AS59" s="57">
        <v>80</v>
      </c>
      <c r="AT59" s="63" t="s">
        <v>360</v>
      </c>
      <c r="AU59" s="63" t="s">
        <v>360</v>
      </c>
      <c r="AV59" s="63" t="s">
        <v>360</v>
      </c>
      <c r="AW59" s="63" t="s">
        <v>360</v>
      </c>
    </row>
    <row r="60" spans="1:49" ht="153">
      <c r="A60" s="25" t="s">
        <v>189</v>
      </c>
      <c r="B60" s="25">
        <v>51</v>
      </c>
      <c r="C60" s="67" t="s">
        <v>325</v>
      </c>
      <c r="D60" s="68" t="s">
        <v>285</v>
      </c>
      <c r="E60" s="68" t="s">
        <v>302</v>
      </c>
      <c r="F60" s="67" t="s">
        <v>258</v>
      </c>
      <c r="G60" s="69" t="s">
        <v>259</v>
      </c>
      <c r="H60" s="70" t="s">
        <v>268</v>
      </c>
      <c r="I60" s="44">
        <v>42005</v>
      </c>
      <c r="J60" s="44">
        <v>42005</v>
      </c>
      <c r="K60" s="11" t="s">
        <v>261</v>
      </c>
      <c r="L60" s="44">
        <v>44561</v>
      </c>
      <c r="M60" s="43" t="s">
        <v>265</v>
      </c>
      <c r="N60" s="43" t="s">
        <v>263</v>
      </c>
      <c r="O60" s="43" t="s">
        <v>278</v>
      </c>
      <c r="P60" s="43" t="s">
        <v>264</v>
      </c>
      <c r="Q60" s="43" t="s">
        <v>265</v>
      </c>
      <c r="R60" s="43" t="s">
        <v>266</v>
      </c>
      <c r="S60" s="43" t="s">
        <v>279</v>
      </c>
      <c r="T60" s="78"/>
      <c r="U60" s="45" t="s">
        <v>42</v>
      </c>
      <c r="V60" s="46" t="str">
        <f>IF(ISBLANK(U60),"", IF(ISERROR(VLOOKUP(U60,[1]Справочники!$A$32:$B$87,2,FALSE)),"Группы полномочий",VLOOKUP(U60,[1]Справочники!$A$32:$B$87,2,FALSE)))</f>
        <v>10 - Социальная поддержка населения</v>
      </c>
      <c r="W60" s="43" t="s">
        <v>280</v>
      </c>
      <c r="X60" s="78"/>
      <c r="Y60" s="62"/>
      <c r="Z60" s="62"/>
      <c r="AA60" s="62"/>
      <c r="AB60" s="62"/>
      <c r="AC60" s="90">
        <v>0.45</v>
      </c>
      <c r="AD60" s="90">
        <v>0.45</v>
      </c>
      <c r="AE60" s="90">
        <v>1.202</v>
      </c>
      <c r="AF60" s="90">
        <v>1.415</v>
      </c>
      <c r="AG60" s="90">
        <v>1.415</v>
      </c>
      <c r="AH60" s="91">
        <v>1.415</v>
      </c>
      <c r="AI60" s="98"/>
      <c r="AJ60" s="98"/>
      <c r="AK60" s="98"/>
      <c r="AL60" s="98"/>
      <c r="AM60" s="98"/>
      <c r="AN60" s="98"/>
      <c r="AO60" s="63">
        <v>3</v>
      </c>
      <c r="AP60" s="63">
        <v>2</v>
      </c>
      <c r="AQ60" s="63">
        <v>2</v>
      </c>
      <c r="AR60" s="63">
        <v>2</v>
      </c>
      <c r="AS60" s="57">
        <v>2</v>
      </c>
      <c r="AT60" s="63" t="s">
        <v>360</v>
      </c>
      <c r="AU60" s="63" t="s">
        <v>360</v>
      </c>
      <c r="AV60" s="63" t="s">
        <v>360</v>
      </c>
      <c r="AW60" s="63" t="s">
        <v>360</v>
      </c>
    </row>
    <row r="61" spans="1:49" ht="153">
      <c r="A61" s="25" t="s">
        <v>189</v>
      </c>
      <c r="B61" s="25">
        <v>52</v>
      </c>
      <c r="C61" s="67" t="s">
        <v>325</v>
      </c>
      <c r="D61" s="68" t="s">
        <v>285</v>
      </c>
      <c r="E61" s="68" t="s">
        <v>302</v>
      </c>
      <c r="F61" s="67" t="s">
        <v>258</v>
      </c>
      <c r="G61" s="69" t="s">
        <v>259</v>
      </c>
      <c r="H61" s="70" t="s">
        <v>269</v>
      </c>
      <c r="I61" s="44">
        <v>42005</v>
      </c>
      <c r="J61" s="44">
        <v>42005</v>
      </c>
      <c r="K61" s="11" t="s">
        <v>261</v>
      </c>
      <c r="L61" s="44">
        <v>44561</v>
      </c>
      <c r="M61" s="43" t="s">
        <v>265</v>
      </c>
      <c r="N61" s="43" t="s">
        <v>263</v>
      </c>
      <c r="O61" s="43" t="s">
        <v>278</v>
      </c>
      <c r="P61" s="43" t="s">
        <v>264</v>
      </c>
      <c r="Q61" s="43" t="s">
        <v>265</v>
      </c>
      <c r="R61" s="43" t="s">
        <v>266</v>
      </c>
      <c r="S61" s="43" t="s">
        <v>279</v>
      </c>
      <c r="T61" s="78"/>
      <c r="U61" s="45" t="s">
        <v>42</v>
      </c>
      <c r="V61" s="46" t="str">
        <f>IF(ISBLANK(U61),"", IF(ISERROR(VLOOKUP(U61,[1]Справочники!$A$32:$B$87,2,FALSE)),"Группы полномочий",VLOOKUP(U61,[1]Справочники!$A$32:$B$87,2,FALSE)))</f>
        <v>10 - Социальная поддержка населения</v>
      </c>
      <c r="W61" s="43" t="s">
        <v>280</v>
      </c>
      <c r="X61" s="78"/>
      <c r="Y61" s="62"/>
      <c r="Z61" s="62"/>
      <c r="AA61" s="62"/>
      <c r="AB61" s="62"/>
      <c r="AC61" s="90">
        <v>8.1</v>
      </c>
      <c r="AD61" s="90">
        <v>8</v>
      </c>
      <c r="AE61" s="90">
        <v>22</v>
      </c>
      <c r="AF61" s="90">
        <v>7.649</v>
      </c>
      <c r="AG61" s="90">
        <v>7.649</v>
      </c>
      <c r="AH61" s="89">
        <v>54.652000000000001</v>
      </c>
      <c r="AI61" s="98"/>
      <c r="AJ61" s="98"/>
      <c r="AK61" s="98"/>
      <c r="AL61" s="98"/>
      <c r="AM61" s="98"/>
      <c r="AN61" s="98"/>
      <c r="AO61" s="63">
        <v>21</v>
      </c>
      <c r="AP61" s="63">
        <v>22</v>
      </c>
      <c r="AQ61" s="63">
        <v>23</v>
      </c>
      <c r="AR61" s="63">
        <v>23</v>
      </c>
      <c r="AS61" s="57">
        <v>23</v>
      </c>
      <c r="AT61" s="63" t="s">
        <v>360</v>
      </c>
      <c r="AU61" s="63" t="s">
        <v>360</v>
      </c>
      <c r="AV61" s="63" t="s">
        <v>360</v>
      </c>
      <c r="AW61" s="63" t="s">
        <v>360</v>
      </c>
    </row>
    <row r="62" spans="1:49" ht="409.5">
      <c r="A62" s="25" t="s">
        <v>189</v>
      </c>
      <c r="B62" s="25">
        <v>53</v>
      </c>
      <c r="C62" s="67" t="s">
        <v>325</v>
      </c>
      <c r="D62" s="68" t="s">
        <v>285</v>
      </c>
      <c r="E62" s="68" t="s">
        <v>302</v>
      </c>
      <c r="F62" s="67" t="s">
        <v>258</v>
      </c>
      <c r="G62" s="69" t="s">
        <v>259</v>
      </c>
      <c r="H62" s="70" t="s">
        <v>270</v>
      </c>
      <c r="I62" s="44">
        <v>42005</v>
      </c>
      <c r="J62" s="44">
        <v>42005</v>
      </c>
      <c r="K62" s="11" t="s">
        <v>261</v>
      </c>
      <c r="L62" s="44">
        <v>44561</v>
      </c>
      <c r="M62" s="43" t="s">
        <v>265</v>
      </c>
      <c r="N62" s="43" t="s">
        <v>263</v>
      </c>
      <c r="O62" s="43" t="s">
        <v>278</v>
      </c>
      <c r="P62" s="43" t="s">
        <v>264</v>
      </c>
      <c r="Q62" s="43" t="s">
        <v>265</v>
      </c>
      <c r="R62" s="43" t="s">
        <v>266</v>
      </c>
      <c r="S62" s="43" t="s">
        <v>279</v>
      </c>
      <c r="T62" s="78"/>
      <c r="U62" s="45" t="s">
        <v>42</v>
      </c>
      <c r="V62" s="46" t="str">
        <f>IF(ISBLANK(U62),"", IF(ISERROR(VLOOKUP(U62,[1]Справочники!$A$32:$B$87,2,FALSE)),"Группы полномочий",VLOOKUP(U62,[1]Справочники!$A$32:$B$87,2,FALSE)))</f>
        <v>10 - Социальная поддержка населения</v>
      </c>
      <c r="W62" s="43" t="s">
        <v>280</v>
      </c>
      <c r="X62" s="78"/>
      <c r="Y62" s="62"/>
      <c r="Z62" s="62"/>
      <c r="AA62" s="62"/>
      <c r="AB62" s="62"/>
      <c r="AC62" s="90">
        <v>1.214</v>
      </c>
      <c r="AD62" s="90">
        <v>1.244</v>
      </c>
      <c r="AE62" s="90">
        <v>1.244</v>
      </c>
      <c r="AF62" s="90">
        <v>1.4490000000000001</v>
      </c>
      <c r="AG62" s="90">
        <v>1.4490000000000001</v>
      </c>
      <c r="AH62" s="89">
        <v>0.65800000000000003</v>
      </c>
      <c r="AI62" s="98"/>
      <c r="AJ62" s="98"/>
      <c r="AK62" s="98"/>
      <c r="AL62" s="98"/>
      <c r="AM62" s="98"/>
      <c r="AN62" s="98"/>
      <c r="AO62" s="63">
        <v>3</v>
      </c>
      <c r="AP62" s="63">
        <v>2</v>
      </c>
      <c r="AQ62" s="63">
        <v>2</v>
      </c>
      <c r="AR62" s="63">
        <v>2</v>
      </c>
      <c r="AS62" s="57">
        <v>1</v>
      </c>
      <c r="AT62" s="63" t="s">
        <v>360</v>
      </c>
      <c r="AU62" s="63" t="s">
        <v>360</v>
      </c>
      <c r="AV62" s="63" t="s">
        <v>360</v>
      </c>
      <c r="AW62" s="63" t="s">
        <v>360</v>
      </c>
    </row>
    <row r="63" spans="1:49" ht="153">
      <c r="A63" s="25" t="s">
        <v>189</v>
      </c>
      <c r="B63" s="25">
        <v>54</v>
      </c>
      <c r="C63" s="67" t="s">
        <v>325</v>
      </c>
      <c r="D63" s="68" t="s">
        <v>285</v>
      </c>
      <c r="E63" s="68" t="s">
        <v>302</v>
      </c>
      <c r="F63" s="67" t="s">
        <v>258</v>
      </c>
      <c r="G63" s="69" t="s">
        <v>259</v>
      </c>
      <c r="H63" s="70" t="s">
        <v>271</v>
      </c>
      <c r="I63" s="44">
        <v>42005</v>
      </c>
      <c r="J63" s="44">
        <v>42005</v>
      </c>
      <c r="K63" s="11" t="s">
        <v>261</v>
      </c>
      <c r="L63" s="44">
        <v>44561</v>
      </c>
      <c r="M63" s="43" t="s">
        <v>265</v>
      </c>
      <c r="N63" s="43" t="s">
        <v>263</v>
      </c>
      <c r="O63" s="43" t="s">
        <v>278</v>
      </c>
      <c r="P63" s="43" t="s">
        <v>264</v>
      </c>
      <c r="Q63" s="43" t="s">
        <v>265</v>
      </c>
      <c r="R63" s="43" t="s">
        <v>266</v>
      </c>
      <c r="S63" s="43" t="s">
        <v>279</v>
      </c>
      <c r="T63" s="78"/>
      <c r="U63" s="45" t="s">
        <v>42</v>
      </c>
      <c r="V63" s="46" t="str">
        <f>IF(ISBLANK(U63),"", IF(ISERROR(VLOOKUP(U63,[1]Справочники!$A$32:$B$87,2,FALSE)),"Группы полномочий",VLOOKUP(U63,[1]Справочники!$A$32:$B$87,2,FALSE)))</f>
        <v>10 - Социальная поддержка населения</v>
      </c>
      <c r="W63" s="43" t="s">
        <v>280</v>
      </c>
      <c r="X63" s="78"/>
      <c r="Y63" s="62"/>
      <c r="Z63" s="62"/>
      <c r="AA63" s="62"/>
      <c r="AB63" s="62"/>
      <c r="AC63" s="90">
        <v>0</v>
      </c>
      <c r="AD63" s="90">
        <v>0</v>
      </c>
      <c r="AE63" s="90">
        <v>0</v>
      </c>
      <c r="AF63" s="90">
        <v>0</v>
      </c>
      <c r="AG63" s="90">
        <v>0</v>
      </c>
      <c r="AH63" s="89">
        <v>0</v>
      </c>
      <c r="AI63" s="98"/>
      <c r="AJ63" s="98"/>
      <c r="AK63" s="98"/>
      <c r="AL63" s="98"/>
      <c r="AM63" s="98"/>
      <c r="AN63" s="98"/>
      <c r="AO63" s="63">
        <v>0</v>
      </c>
      <c r="AP63" s="63">
        <v>0</v>
      </c>
      <c r="AQ63" s="63">
        <v>0</v>
      </c>
      <c r="AR63" s="63">
        <v>0</v>
      </c>
      <c r="AS63" s="57">
        <v>0</v>
      </c>
      <c r="AT63" s="63" t="s">
        <v>360</v>
      </c>
      <c r="AU63" s="63" t="s">
        <v>360</v>
      </c>
      <c r="AV63" s="63" t="s">
        <v>360</v>
      </c>
      <c r="AW63" s="63" t="s">
        <v>360</v>
      </c>
    </row>
    <row r="64" spans="1:49" ht="153">
      <c r="A64" s="25" t="s">
        <v>189</v>
      </c>
      <c r="B64" s="25">
        <v>55</v>
      </c>
      <c r="C64" s="67" t="s">
        <v>325</v>
      </c>
      <c r="D64" s="68" t="s">
        <v>285</v>
      </c>
      <c r="E64" s="68" t="s">
        <v>302</v>
      </c>
      <c r="F64" s="67" t="s">
        <v>258</v>
      </c>
      <c r="G64" s="69" t="s">
        <v>259</v>
      </c>
      <c r="H64" s="70" t="s">
        <v>272</v>
      </c>
      <c r="I64" s="44">
        <v>42005</v>
      </c>
      <c r="J64" s="44">
        <v>42005</v>
      </c>
      <c r="K64" s="11" t="s">
        <v>261</v>
      </c>
      <c r="L64" s="44">
        <v>44561</v>
      </c>
      <c r="M64" s="43" t="s">
        <v>265</v>
      </c>
      <c r="N64" s="43" t="s">
        <v>263</v>
      </c>
      <c r="O64" s="43" t="s">
        <v>278</v>
      </c>
      <c r="P64" s="43" t="s">
        <v>264</v>
      </c>
      <c r="Q64" s="43" t="s">
        <v>265</v>
      </c>
      <c r="R64" s="43" t="s">
        <v>266</v>
      </c>
      <c r="S64" s="43" t="s">
        <v>279</v>
      </c>
      <c r="T64" s="78"/>
      <c r="U64" s="45" t="s">
        <v>42</v>
      </c>
      <c r="V64" s="46" t="str">
        <f>IF(ISBLANK(U64),"", IF(ISERROR(VLOOKUP(U64,[1]Справочники!$A$32:$B$87,2,FALSE)),"Группы полномочий",VLOOKUP(U64,[1]Справочники!$A$32:$B$87,2,FALSE)))</f>
        <v>10 - Социальная поддержка населения</v>
      </c>
      <c r="W64" s="43" t="s">
        <v>280</v>
      </c>
      <c r="X64" s="78"/>
      <c r="Y64" s="62"/>
      <c r="Z64" s="62"/>
      <c r="AA64" s="62"/>
      <c r="AB64" s="62"/>
      <c r="AC64" s="90">
        <v>0</v>
      </c>
      <c r="AD64" s="90">
        <v>0</v>
      </c>
      <c r="AE64" s="90">
        <v>0</v>
      </c>
      <c r="AF64" s="90">
        <v>0</v>
      </c>
      <c r="AG64" s="90">
        <v>0</v>
      </c>
      <c r="AH64" s="89">
        <v>0</v>
      </c>
      <c r="AI64" s="98"/>
      <c r="AJ64" s="98"/>
      <c r="AK64" s="98"/>
      <c r="AL64" s="98"/>
      <c r="AM64" s="98"/>
      <c r="AN64" s="98"/>
      <c r="AO64" s="63">
        <v>0</v>
      </c>
      <c r="AP64" s="63">
        <v>0</v>
      </c>
      <c r="AQ64" s="63">
        <v>0</v>
      </c>
      <c r="AR64" s="63">
        <v>0</v>
      </c>
      <c r="AS64" s="57">
        <v>0</v>
      </c>
      <c r="AT64" s="63" t="s">
        <v>360</v>
      </c>
      <c r="AU64" s="63" t="s">
        <v>360</v>
      </c>
      <c r="AV64" s="63" t="s">
        <v>360</v>
      </c>
      <c r="AW64" s="63" t="s">
        <v>360</v>
      </c>
    </row>
    <row r="65" spans="1:49" ht="178.5">
      <c r="A65" s="25" t="s">
        <v>189</v>
      </c>
      <c r="B65" s="25">
        <v>56</v>
      </c>
      <c r="C65" s="67" t="s">
        <v>326</v>
      </c>
      <c r="D65" s="68" t="s">
        <v>286</v>
      </c>
      <c r="E65" s="71" t="s">
        <v>303</v>
      </c>
      <c r="F65" s="67" t="s">
        <v>273</v>
      </c>
      <c r="G65" s="69" t="s">
        <v>259</v>
      </c>
      <c r="H65" s="70" t="s">
        <v>274</v>
      </c>
      <c r="I65" s="44">
        <v>42005</v>
      </c>
      <c r="J65" s="44">
        <v>42005</v>
      </c>
      <c r="K65" s="11" t="s">
        <v>261</v>
      </c>
      <c r="L65" s="44">
        <v>44561</v>
      </c>
      <c r="M65" s="43" t="s">
        <v>265</v>
      </c>
      <c r="N65" s="43" t="s">
        <v>263</v>
      </c>
      <c r="O65" s="43" t="s">
        <v>278</v>
      </c>
      <c r="P65" s="43" t="s">
        <v>72</v>
      </c>
      <c r="Q65" s="43" t="s">
        <v>265</v>
      </c>
      <c r="R65" s="43" t="s">
        <v>266</v>
      </c>
      <c r="S65" s="43" t="s">
        <v>279</v>
      </c>
      <c r="T65" s="78"/>
      <c r="U65" s="45" t="s">
        <v>42</v>
      </c>
      <c r="V65" s="46" t="str">
        <f>IF(ISBLANK(U65),"", IF(ISERROR(VLOOKUP(U65,[1]Справочники!$A$32:$B$87,2,FALSE)),"Группы полномочий",VLOOKUP(U65,[1]Справочники!$A$32:$B$87,2,FALSE)))</f>
        <v>10 - Социальная поддержка населения</v>
      </c>
      <c r="W65" s="43" t="s">
        <v>280</v>
      </c>
      <c r="X65" s="78"/>
      <c r="Y65" s="62"/>
      <c r="Z65" s="62"/>
      <c r="AA65" s="62"/>
      <c r="AB65" s="62"/>
      <c r="AC65" s="90">
        <v>0.41</v>
      </c>
      <c r="AD65" s="90">
        <v>0.44</v>
      </c>
      <c r="AE65" s="90">
        <v>0.44</v>
      </c>
      <c r="AF65" s="90">
        <v>0.3</v>
      </c>
      <c r="AG65" s="90">
        <v>0.3</v>
      </c>
      <c r="AH65" s="89">
        <v>0.73499999999999999</v>
      </c>
      <c r="AI65" s="98"/>
      <c r="AJ65" s="98"/>
      <c r="AK65" s="98"/>
      <c r="AL65" s="98"/>
      <c r="AM65" s="98"/>
      <c r="AN65" s="98"/>
      <c r="AO65" s="63">
        <v>4</v>
      </c>
      <c r="AP65" s="63">
        <v>4</v>
      </c>
      <c r="AQ65" s="63">
        <v>1</v>
      </c>
      <c r="AR65" s="63">
        <v>1</v>
      </c>
      <c r="AS65" s="57">
        <v>6</v>
      </c>
      <c r="AT65" s="63" t="s">
        <v>360</v>
      </c>
      <c r="AU65" s="63" t="s">
        <v>360</v>
      </c>
      <c r="AV65" s="63" t="s">
        <v>360</v>
      </c>
      <c r="AW65" s="63" t="s">
        <v>360</v>
      </c>
    </row>
    <row r="66" spans="1:49" ht="178.5">
      <c r="A66" s="25" t="s">
        <v>189</v>
      </c>
      <c r="B66" s="25">
        <v>57</v>
      </c>
      <c r="C66" s="67" t="s">
        <v>326</v>
      </c>
      <c r="D66" s="68" t="s">
        <v>286</v>
      </c>
      <c r="E66" s="71" t="s">
        <v>303</v>
      </c>
      <c r="F66" s="67" t="s">
        <v>273</v>
      </c>
      <c r="G66" s="69" t="s">
        <v>259</v>
      </c>
      <c r="H66" s="70" t="s">
        <v>275</v>
      </c>
      <c r="I66" s="44">
        <v>42005</v>
      </c>
      <c r="J66" s="44">
        <v>42005</v>
      </c>
      <c r="K66" s="11" t="s">
        <v>261</v>
      </c>
      <c r="L66" s="44">
        <v>44561</v>
      </c>
      <c r="M66" s="43" t="s">
        <v>265</v>
      </c>
      <c r="N66" s="43" t="s">
        <v>263</v>
      </c>
      <c r="O66" s="43" t="s">
        <v>278</v>
      </c>
      <c r="P66" s="43" t="s">
        <v>72</v>
      </c>
      <c r="Q66" s="43" t="s">
        <v>265</v>
      </c>
      <c r="R66" s="43" t="s">
        <v>266</v>
      </c>
      <c r="S66" s="43" t="s">
        <v>279</v>
      </c>
      <c r="T66" s="78"/>
      <c r="U66" s="45" t="s">
        <v>42</v>
      </c>
      <c r="V66" s="46" t="str">
        <f>IF(ISBLANK(U66),"", IF(ISERROR(VLOOKUP(U66,[1]Справочники!$A$32:$B$87,2,FALSE)),"Группы полномочий",VLOOKUP(U66,[1]Справочники!$A$32:$B$87,2,FALSE)))</f>
        <v>10 - Социальная поддержка населения</v>
      </c>
      <c r="W66" s="43" t="s">
        <v>280</v>
      </c>
      <c r="X66" s="78"/>
      <c r="Y66" s="62"/>
      <c r="Z66" s="62"/>
      <c r="AA66" s="62"/>
      <c r="AB66" s="62"/>
      <c r="AC66" s="90">
        <v>1.6910000000000001</v>
      </c>
      <c r="AD66" s="90">
        <v>1.6910000000000001</v>
      </c>
      <c r="AE66" s="90">
        <v>1.3169999999999999</v>
      </c>
      <c r="AF66" s="90">
        <v>0.56399999999999995</v>
      </c>
      <c r="AG66" s="90">
        <v>0.56399999999999995</v>
      </c>
      <c r="AH66" s="89">
        <v>0.29399999999999998</v>
      </c>
      <c r="AI66" s="98"/>
      <c r="AJ66" s="98"/>
      <c r="AK66" s="98"/>
      <c r="AL66" s="98"/>
      <c r="AM66" s="98"/>
      <c r="AN66" s="98"/>
      <c r="AO66" s="63">
        <v>35</v>
      </c>
      <c r="AP66" s="63">
        <v>27</v>
      </c>
      <c r="AQ66" s="63">
        <v>16</v>
      </c>
      <c r="AR66" s="63">
        <v>16</v>
      </c>
      <c r="AS66" s="57">
        <v>11</v>
      </c>
      <c r="AT66" s="63" t="s">
        <v>360</v>
      </c>
      <c r="AU66" s="63" t="s">
        <v>360</v>
      </c>
      <c r="AV66" s="63" t="s">
        <v>360</v>
      </c>
      <c r="AW66" s="63" t="s">
        <v>360</v>
      </c>
    </row>
    <row r="67" spans="1:49" ht="178.5">
      <c r="A67" s="25" t="s">
        <v>189</v>
      </c>
      <c r="B67" s="25">
        <v>58</v>
      </c>
      <c r="C67" s="67" t="s">
        <v>326</v>
      </c>
      <c r="D67" s="68" t="s">
        <v>286</v>
      </c>
      <c r="E67" s="71" t="s">
        <v>303</v>
      </c>
      <c r="F67" s="67" t="s">
        <v>273</v>
      </c>
      <c r="G67" s="69" t="s">
        <v>259</v>
      </c>
      <c r="H67" s="70" t="s">
        <v>276</v>
      </c>
      <c r="I67" s="44">
        <v>42005</v>
      </c>
      <c r="J67" s="44">
        <v>42005</v>
      </c>
      <c r="K67" s="11" t="s">
        <v>261</v>
      </c>
      <c r="L67" s="44">
        <v>44561</v>
      </c>
      <c r="M67" s="43" t="s">
        <v>265</v>
      </c>
      <c r="N67" s="43" t="s">
        <v>263</v>
      </c>
      <c r="O67" s="43" t="s">
        <v>278</v>
      </c>
      <c r="P67" s="43" t="s">
        <v>72</v>
      </c>
      <c r="Q67" s="43" t="s">
        <v>265</v>
      </c>
      <c r="R67" s="43" t="s">
        <v>266</v>
      </c>
      <c r="S67" s="43" t="s">
        <v>279</v>
      </c>
      <c r="T67" s="78"/>
      <c r="U67" s="45" t="s">
        <v>42</v>
      </c>
      <c r="V67" s="46" t="str">
        <f>IF(ISBLANK(U67),"", IF(ISERROR(VLOOKUP(U67,[1]Справочники!$A$32:$B$87,2,FALSE)),"Группы полномочий",VLOOKUP(U67,[1]Справочники!$A$32:$B$87,2,FALSE)))</f>
        <v>10 - Социальная поддержка населения</v>
      </c>
      <c r="W67" s="43" t="s">
        <v>280</v>
      </c>
      <c r="X67" s="78"/>
      <c r="Y67" s="62"/>
      <c r="Z67" s="62"/>
      <c r="AA67" s="62"/>
      <c r="AB67" s="62"/>
      <c r="AC67" s="90">
        <v>0</v>
      </c>
      <c r="AD67" s="90">
        <v>0</v>
      </c>
      <c r="AE67" s="90">
        <v>0</v>
      </c>
      <c r="AF67" s="90">
        <v>0</v>
      </c>
      <c r="AG67" s="90">
        <v>0</v>
      </c>
      <c r="AH67" s="89">
        <v>0</v>
      </c>
      <c r="AI67" s="98"/>
      <c r="AJ67" s="98"/>
      <c r="AK67" s="98"/>
      <c r="AL67" s="98"/>
      <c r="AM67" s="98"/>
      <c r="AN67" s="98"/>
      <c r="AO67" s="63">
        <v>0</v>
      </c>
      <c r="AP67" s="63">
        <v>0</v>
      </c>
      <c r="AQ67" s="63">
        <v>0</v>
      </c>
      <c r="AR67" s="63">
        <v>0</v>
      </c>
      <c r="AS67" s="57">
        <v>0</v>
      </c>
      <c r="AT67" s="63" t="s">
        <v>360</v>
      </c>
      <c r="AU67" s="63" t="s">
        <v>360</v>
      </c>
      <c r="AV67" s="63" t="s">
        <v>360</v>
      </c>
      <c r="AW67" s="63" t="s">
        <v>360</v>
      </c>
    </row>
    <row r="68" spans="1:49" ht="178.5">
      <c r="A68" s="25" t="s">
        <v>189</v>
      </c>
      <c r="B68" s="25">
        <v>59</v>
      </c>
      <c r="C68" s="67" t="s">
        <v>326</v>
      </c>
      <c r="D68" s="68" t="s">
        <v>286</v>
      </c>
      <c r="E68" s="71" t="s">
        <v>303</v>
      </c>
      <c r="F68" s="67" t="s">
        <v>273</v>
      </c>
      <c r="G68" s="69" t="s">
        <v>259</v>
      </c>
      <c r="H68" s="70" t="s">
        <v>277</v>
      </c>
      <c r="I68" s="44">
        <v>42005</v>
      </c>
      <c r="J68" s="44">
        <v>42005</v>
      </c>
      <c r="K68" s="11" t="s">
        <v>261</v>
      </c>
      <c r="L68" s="44">
        <v>44561</v>
      </c>
      <c r="M68" s="43" t="s">
        <v>265</v>
      </c>
      <c r="N68" s="43" t="s">
        <v>263</v>
      </c>
      <c r="O68" s="43" t="s">
        <v>278</v>
      </c>
      <c r="P68" s="43" t="s">
        <v>72</v>
      </c>
      <c r="Q68" s="43" t="s">
        <v>265</v>
      </c>
      <c r="R68" s="43" t="s">
        <v>266</v>
      </c>
      <c r="S68" s="43" t="s">
        <v>279</v>
      </c>
      <c r="T68" s="78"/>
      <c r="U68" s="45" t="s">
        <v>42</v>
      </c>
      <c r="V68" s="46" t="str">
        <f>IF(ISBLANK(U68),"", IF(ISERROR(VLOOKUP(U68,[1]Справочники!$A$32:$B$87,2,FALSE)),"Группы полномочий",VLOOKUP(U68,[1]Справочники!$A$32:$B$87,2,FALSE)))</f>
        <v>10 - Социальная поддержка населения</v>
      </c>
      <c r="W68" s="43" t="s">
        <v>280</v>
      </c>
      <c r="X68" s="78"/>
      <c r="Y68" s="62"/>
      <c r="Z68" s="62"/>
      <c r="AA68" s="62"/>
      <c r="AB68" s="62"/>
      <c r="AC68" s="90">
        <v>0</v>
      </c>
      <c r="AD68" s="90">
        <v>0</v>
      </c>
      <c r="AE68" s="90">
        <v>0</v>
      </c>
      <c r="AF68" s="90">
        <v>0</v>
      </c>
      <c r="AG68" s="90">
        <v>0</v>
      </c>
      <c r="AH68" s="89">
        <v>0</v>
      </c>
      <c r="AI68" s="98"/>
      <c r="AJ68" s="98"/>
      <c r="AK68" s="98"/>
      <c r="AL68" s="98"/>
      <c r="AM68" s="98"/>
      <c r="AN68" s="98"/>
      <c r="AO68" s="63">
        <v>0</v>
      </c>
      <c r="AP68" s="63">
        <v>0</v>
      </c>
      <c r="AQ68" s="63">
        <v>0</v>
      </c>
      <c r="AR68" s="63">
        <v>0</v>
      </c>
      <c r="AS68" s="57">
        <v>0</v>
      </c>
      <c r="AT68" s="63" t="s">
        <v>360</v>
      </c>
      <c r="AU68" s="63" t="s">
        <v>360</v>
      </c>
      <c r="AV68" s="63" t="s">
        <v>360</v>
      </c>
      <c r="AW68" s="63" t="s">
        <v>360</v>
      </c>
    </row>
    <row r="69" spans="1:49" ht="153">
      <c r="A69" s="25" t="s">
        <v>189</v>
      </c>
      <c r="B69" s="25">
        <v>60</v>
      </c>
      <c r="C69" s="67" t="s">
        <v>327</v>
      </c>
      <c r="D69" s="68" t="s">
        <v>286</v>
      </c>
      <c r="E69" s="68" t="s">
        <v>304</v>
      </c>
      <c r="F69" s="67" t="s">
        <v>258</v>
      </c>
      <c r="G69" s="69" t="s">
        <v>259</v>
      </c>
      <c r="H69" s="70" t="s">
        <v>260</v>
      </c>
      <c r="I69" s="44">
        <v>42005</v>
      </c>
      <c r="J69" s="44">
        <v>42005</v>
      </c>
      <c r="K69" s="11" t="s">
        <v>261</v>
      </c>
      <c r="L69" s="44">
        <v>44561</v>
      </c>
      <c r="M69" s="43" t="s">
        <v>265</v>
      </c>
      <c r="N69" s="43" t="s">
        <v>263</v>
      </c>
      <c r="O69" s="43" t="s">
        <v>278</v>
      </c>
      <c r="P69" s="43" t="s">
        <v>264</v>
      </c>
      <c r="Q69" s="43" t="s">
        <v>265</v>
      </c>
      <c r="R69" s="43" t="s">
        <v>266</v>
      </c>
      <c r="S69" s="43" t="s">
        <v>279</v>
      </c>
      <c r="T69" s="78"/>
      <c r="U69" s="45" t="s">
        <v>42</v>
      </c>
      <c r="V69" s="46" t="str">
        <f>IF(ISBLANK(U69),"", IF(ISERROR(VLOOKUP(U69,[1]Справочники!$A$32:$B$87,2,FALSE)),"Группы полномочий",VLOOKUP(U69,[1]Справочники!$A$32:$B$87,2,FALSE)))</f>
        <v>10 - Социальная поддержка населения</v>
      </c>
      <c r="W69" s="43" t="s">
        <v>280</v>
      </c>
      <c r="X69" s="78"/>
      <c r="Y69" s="62"/>
      <c r="Z69" s="62"/>
      <c r="AA69" s="62"/>
      <c r="AB69" s="62"/>
      <c r="AC69" s="90">
        <v>0</v>
      </c>
      <c r="AD69" s="90">
        <v>0</v>
      </c>
      <c r="AE69" s="90">
        <v>0</v>
      </c>
      <c r="AF69" s="90">
        <v>0</v>
      </c>
      <c r="AG69" s="90">
        <v>0</v>
      </c>
      <c r="AH69" s="89">
        <v>0</v>
      </c>
      <c r="AI69" s="98"/>
      <c r="AJ69" s="98"/>
      <c r="AK69" s="98"/>
      <c r="AL69" s="98"/>
      <c r="AM69" s="98"/>
      <c r="AN69" s="98"/>
      <c r="AO69" s="63">
        <v>0</v>
      </c>
      <c r="AP69" s="63">
        <v>0</v>
      </c>
      <c r="AQ69" s="63">
        <v>0</v>
      </c>
      <c r="AR69" s="63">
        <v>0</v>
      </c>
      <c r="AS69" s="57">
        <v>0</v>
      </c>
      <c r="AT69" s="63" t="s">
        <v>360</v>
      </c>
      <c r="AU69" s="63" t="s">
        <v>360</v>
      </c>
      <c r="AV69" s="63" t="s">
        <v>360</v>
      </c>
      <c r="AW69" s="63" t="s">
        <v>360</v>
      </c>
    </row>
    <row r="70" spans="1:49" ht="153">
      <c r="A70" s="25" t="s">
        <v>189</v>
      </c>
      <c r="B70" s="25">
        <v>61</v>
      </c>
      <c r="C70" s="67" t="s">
        <v>327</v>
      </c>
      <c r="D70" s="68" t="s">
        <v>286</v>
      </c>
      <c r="E70" s="68" t="s">
        <v>304</v>
      </c>
      <c r="F70" s="67" t="s">
        <v>258</v>
      </c>
      <c r="G70" s="69" t="s">
        <v>259</v>
      </c>
      <c r="H70" s="70" t="s">
        <v>267</v>
      </c>
      <c r="I70" s="44">
        <v>42005</v>
      </c>
      <c r="J70" s="44">
        <v>42005</v>
      </c>
      <c r="K70" s="11" t="s">
        <v>261</v>
      </c>
      <c r="L70" s="44">
        <v>44561</v>
      </c>
      <c r="M70" s="43" t="s">
        <v>265</v>
      </c>
      <c r="N70" s="43" t="s">
        <v>263</v>
      </c>
      <c r="O70" s="43" t="s">
        <v>278</v>
      </c>
      <c r="P70" s="43" t="s">
        <v>264</v>
      </c>
      <c r="Q70" s="43" t="s">
        <v>265</v>
      </c>
      <c r="R70" s="43" t="s">
        <v>266</v>
      </c>
      <c r="S70" s="43" t="s">
        <v>279</v>
      </c>
      <c r="T70" s="78"/>
      <c r="U70" s="45" t="s">
        <v>42</v>
      </c>
      <c r="V70" s="46" t="str">
        <f>IF(ISBLANK(U70),"", IF(ISERROR(VLOOKUP(U70,[1]Справочники!$A$32:$B$87,2,FALSE)),"Группы полномочий",VLOOKUP(U70,[1]Справочники!$A$32:$B$87,2,FALSE)))</f>
        <v>10 - Социальная поддержка населения</v>
      </c>
      <c r="W70" s="43" t="s">
        <v>280</v>
      </c>
      <c r="X70" s="78"/>
      <c r="Y70" s="62"/>
      <c r="Z70" s="62"/>
      <c r="AA70" s="62"/>
      <c r="AB70" s="62"/>
      <c r="AC70" s="90">
        <v>6.133</v>
      </c>
      <c r="AD70" s="90">
        <v>6.133</v>
      </c>
      <c r="AE70" s="90">
        <v>9.7119999999999997</v>
      </c>
      <c r="AF70" s="90">
        <v>11.33</v>
      </c>
      <c r="AG70" s="90">
        <v>11.33</v>
      </c>
      <c r="AH70" s="91">
        <v>8.2050000000000001</v>
      </c>
      <c r="AI70" s="98"/>
      <c r="AJ70" s="98"/>
      <c r="AK70" s="98"/>
      <c r="AL70" s="98"/>
      <c r="AM70" s="98"/>
      <c r="AN70" s="98"/>
      <c r="AO70" s="63">
        <v>32</v>
      </c>
      <c r="AP70" s="63">
        <v>37</v>
      </c>
      <c r="AQ70" s="63">
        <v>43</v>
      </c>
      <c r="AR70" s="63">
        <v>43</v>
      </c>
      <c r="AS70" s="57">
        <v>40</v>
      </c>
      <c r="AT70" s="63" t="s">
        <v>360</v>
      </c>
      <c r="AU70" s="63" t="s">
        <v>360</v>
      </c>
      <c r="AV70" s="63" t="s">
        <v>360</v>
      </c>
      <c r="AW70" s="63" t="s">
        <v>360</v>
      </c>
    </row>
    <row r="71" spans="1:49" ht="153">
      <c r="A71" s="25" t="s">
        <v>189</v>
      </c>
      <c r="B71" s="25">
        <v>62</v>
      </c>
      <c r="C71" s="67" t="s">
        <v>327</v>
      </c>
      <c r="D71" s="68" t="s">
        <v>286</v>
      </c>
      <c r="E71" s="68" t="s">
        <v>304</v>
      </c>
      <c r="F71" s="67" t="s">
        <v>258</v>
      </c>
      <c r="G71" s="69" t="s">
        <v>259</v>
      </c>
      <c r="H71" s="70" t="s">
        <v>268</v>
      </c>
      <c r="I71" s="44">
        <v>42005</v>
      </c>
      <c r="J71" s="44">
        <v>42005</v>
      </c>
      <c r="K71" s="11" t="s">
        <v>261</v>
      </c>
      <c r="L71" s="44">
        <v>44561</v>
      </c>
      <c r="M71" s="43" t="s">
        <v>265</v>
      </c>
      <c r="N71" s="43" t="s">
        <v>263</v>
      </c>
      <c r="O71" s="43" t="s">
        <v>278</v>
      </c>
      <c r="P71" s="43" t="s">
        <v>264</v>
      </c>
      <c r="Q71" s="43" t="s">
        <v>265</v>
      </c>
      <c r="R71" s="43" t="s">
        <v>266</v>
      </c>
      <c r="S71" s="43" t="s">
        <v>279</v>
      </c>
      <c r="T71" s="78"/>
      <c r="U71" s="45" t="s">
        <v>42</v>
      </c>
      <c r="V71" s="46" t="str">
        <f>IF(ISBLANK(U71),"", IF(ISERROR(VLOOKUP(U71,[1]Справочники!$A$32:$B$87,2,FALSE)),"Группы полномочий",VLOOKUP(U71,[1]Справочники!$A$32:$B$87,2,FALSE)))</f>
        <v>10 - Социальная поддержка населения</v>
      </c>
      <c r="W71" s="43" t="s">
        <v>280</v>
      </c>
      <c r="X71" s="78"/>
      <c r="Y71" s="62"/>
      <c r="Z71" s="62"/>
      <c r="AA71" s="62"/>
      <c r="AB71" s="62"/>
      <c r="AC71" s="90">
        <v>2.1539999999999999</v>
      </c>
      <c r="AD71" s="90">
        <v>2.1539999999999999</v>
      </c>
      <c r="AE71" s="90">
        <v>2.2639999999999998</v>
      </c>
      <c r="AF71" s="90">
        <v>2.2639999999999998</v>
      </c>
      <c r="AG71" s="90">
        <v>2.2639999999999998</v>
      </c>
      <c r="AH71" s="91">
        <v>2.2639999999999998</v>
      </c>
      <c r="AI71" s="98"/>
      <c r="AJ71" s="98"/>
      <c r="AK71" s="98"/>
      <c r="AL71" s="98"/>
      <c r="AM71" s="98"/>
      <c r="AN71" s="98"/>
      <c r="AO71" s="63">
        <v>8</v>
      </c>
      <c r="AP71" s="63">
        <v>8</v>
      </c>
      <c r="AQ71" s="63">
        <v>8</v>
      </c>
      <c r="AR71" s="63">
        <v>8</v>
      </c>
      <c r="AS71" s="57">
        <v>8</v>
      </c>
      <c r="AT71" s="63" t="s">
        <v>360</v>
      </c>
      <c r="AU71" s="63" t="s">
        <v>360</v>
      </c>
      <c r="AV71" s="63" t="s">
        <v>360</v>
      </c>
      <c r="AW71" s="63" t="s">
        <v>360</v>
      </c>
    </row>
    <row r="72" spans="1:49" ht="153">
      <c r="A72" s="25" t="s">
        <v>189</v>
      </c>
      <c r="B72" s="25">
        <v>63</v>
      </c>
      <c r="C72" s="67" t="s">
        <v>327</v>
      </c>
      <c r="D72" s="68" t="s">
        <v>286</v>
      </c>
      <c r="E72" s="68" t="s">
        <v>304</v>
      </c>
      <c r="F72" s="67" t="s">
        <v>258</v>
      </c>
      <c r="G72" s="69" t="s">
        <v>259</v>
      </c>
      <c r="H72" s="70" t="s">
        <v>269</v>
      </c>
      <c r="I72" s="44">
        <v>42005</v>
      </c>
      <c r="J72" s="44">
        <v>42005</v>
      </c>
      <c r="K72" s="11" t="s">
        <v>261</v>
      </c>
      <c r="L72" s="44">
        <v>44561</v>
      </c>
      <c r="M72" s="43" t="s">
        <v>265</v>
      </c>
      <c r="N72" s="43" t="s">
        <v>263</v>
      </c>
      <c r="O72" s="43" t="s">
        <v>278</v>
      </c>
      <c r="P72" s="43" t="s">
        <v>264</v>
      </c>
      <c r="Q72" s="43" t="s">
        <v>265</v>
      </c>
      <c r="R72" s="43" t="s">
        <v>266</v>
      </c>
      <c r="S72" s="43" t="s">
        <v>279</v>
      </c>
      <c r="T72" s="78"/>
      <c r="U72" s="45" t="s">
        <v>42</v>
      </c>
      <c r="V72" s="46" t="str">
        <f>IF(ISBLANK(U72),"", IF(ISERROR(VLOOKUP(U72,[1]Справочники!$A$32:$B$87,2,FALSE)),"Группы полномочий",VLOOKUP(U72,[1]Справочники!$A$32:$B$87,2,FALSE)))</f>
        <v>10 - Социальная поддержка населения</v>
      </c>
      <c r="W72" s="43" t="s">
        <v>280</v>
      </c>
      <c r="X72" s="78"/>
      <c r="Y72" s="62"/>
      <c r="Z72" s="62"/>
      <c r="AA72" s="62"/>
      <c r="AB72" s="62"/>
      <c r="AC72" s="90">
        <v>1.665</v>
      </c>
      <c r="AD72" s="90">
        <v>1.665</v>
      </c>
      <c r="AE72" s="90">
        <v>1.7589999999999999</v>
      </c>
      <c r="AF72" s="90">
        <v>1.776</v>
      </c>
      <c r="AG72" s="90">
        <v>1.776</v>
      </c>
      <c r="AH72" s="89">
        <v>1.2609999999999999</v>
      </c>
      <c r="AI72" s="98"/>
      <c r="AJ72" s="98"/>
      <c r="AK72" s="98"/>
      <c r="AL72" s="98"/>
      <c r="AM72" s="98"/>
      <c r="AN72" s="98"/>
      <c r="AO72" s="63">
        <v>4</v>
      </c>
      <c r="AP72" s="63">
        <v>6</v>
      </c>
      <c r="AQ72" s="63">
        <v>5</v>
      </c>
      <c r="AR72" s="63">
        <v>5</v>
      </c>
      <c r="AS72" s="57">
        <v>9</v>
      </c>
      <c r="AT72" s="63" t="s">
        <v>360</v>
      </c>
      <c r="AU72" s="63" t="s">
        <v>360</v>
      </c>
      <c r="AV72" s="63" t="s">
        <v>360</v>
      </c>
      <c r="AW72" s="63" t="s">
        <v>360</v>
      </c>
    </row>
    <row r="73" spans="1:49" ht="409.5">
      <c r="A73" s="25" t="s">
        <v>189</v>
      </c>
      <c r="B73" s="25">
        <v>64</v>
      </c>
      <c r="C73" s="67" t="s">
        <v>327</v>
      </c>
      <c r="D73" s="68" t="s">
        <v>286</v>
      </c>
      <c r="E73" s="68" t="s">
        <v>304</v>
      </c>
      <c r="F73" s="67" t="s">
        <v>258</v>
      </c>
      <c r="G73" s="69" t="s">
        <v>259</v>
      </c>
      <c r="H73" s="70" t="s">
        <v>270</v>
      </c>
      <c r="I73" s="44">
        <v>42005</v>
      </c>
      <c r="J73" s="44">
        <v>42005</v>
      </c>
      <c r="K73" s="11" t="s">
        <v>261</v>
      </c>
      <c r="L73" s="44">
        <v>44561</v>
      </c>
      <c r="M73" s="43" t="s">
        <v>265</v>
      </c>
      <c r="N73" s="43" t="s">
        <v>263</v>
      </c>
      <c r="O73" s="43" t="s">
        <v>278</v>
      </c>
      <c r="P73" s="43" t="s">
        <v>264</v>
      </c>
      <c r="Q73" s="43" t="s">
        <v>265</v>
      </c>
      <c r="R73" s="43" t="s">
        <v>266</v>
      </c>
      <c r="S73" s="43" t="s">
        <v>279</v>
      </c>
      <c r="T73" s="78"/>
      <c r="U73" s="45" t="s">
        <v>42</v>
      </c>
      <c r="V73" s="46" t="str">
        <f>IF(ISBLANK(U73),"", IF(ISERROR(VLOOKUP(U73,[1]Справочники!$A$32:$B$87,2,FALSE)),"Группы полномочий",VLOOKUP(U73,[1]Справочники!$A$32:$B$87,2,FALSE)))</f>
        <v>10 - Социальная поддержка населения</v>
      </c>
      <c r="W73" s="43" t="s">
        <v>280</v>
      </c>
      <c r="X73" s="78"/>
      <c r="Y73" s="62"/>
      <c r="Z73" s="62"/>
      <c r="AA73" s="62"/>
      <c r="AB73" s="62"/>
      <c r="AC73" s="90">
        <v>0</v>
      </c>
      <c r="AD73" s="90"/>
      <c r="AE73" s="90">
        <v>0</v>
      </c>
      <c r="AF73" s="90">
        <v>0</v>
      </c>
      <c r="AG73" s="90">
        <v>0</v>
      </c>
      <c r="AH73" s="89">
        <v>0</v>
      </c>
      <c r="AI73" s="98"/>
      <c r="AJ73" s="98"/>
      <c r="AK73" s="98"/>
      <c r="AL73" s="98"/>
      <c r="AM73" s="98"/>
      <c r="AN73" s="98"/>
      <c r="AO73" s="63">
        <v>0</v>
      </c>
      <c r="AP73" s="63">
        <v>0</v>
      </c>
      <c r="AQ73" s="63">
        <v>0</v>
      </c>
      <c r="AR73" s="63">
        <v>0</v>
      </c>
      <c r="AS73" s="57">
        <v>0</v>
      </c>
      <c r="AT73" s="63" t="s">
        <v>360</v>
      </c>
      <c r="AU73" s="63" t="s">
        <v>360</v>
      </c>
      <c r="AV73" s="63" t="s">
        <v>360</v>
      </c>
      <c r="AW73" s="63" t="s">
        <v>360</v>
      </c>
    </row>
    <row r="74" spans="1:49" ht="153">
      <c r="A74" s="25" t="s">
        <v>189</v>
      </c>
      <c r="B74" s="25">
        <v>65</v>
      </c>
      <c r="C74" s="67" t="s">
        <v>327</v>
      </c>
      <c r="D74" s="68" t="s">
        <v>286</v>
      </c>
      <c r="E74" s="68" t="s">
        <v>304</v>
      </c>
      <c r="F74" s="67" t="s">
        <v>258</v>
      </c>
      <c r="G74" s="69" t="s">
        <v>259</v>
      </c>
      <c r="H74" s="70" t="s">
        <v>271</v>
      </c>
      <c r="I74" s="44">
        <v>42005</v>
      </c>
      <c r="J74" s="44">
        <v>42005</v>
      </c>
      <c r="K74" s="11" t="s">
        <v>261</v>
      </c>
      <c r="L74" s="44">
        <v>44561</v>
      </c>
      <c r="M74" s="43" t="s">
        <v>265</v>
      </c>
      <c r="N74" s="43" t="s">
        <v>263</v>
      </c>
      <c r="O74" s="43" t="s">
        <v>278</v>
      </c>
      <c r="P74" s="43" t="s">
        <v>264</v>
      </c>
      <c r="Q74" s="43" t="s">
        <v>265</v>
      </c>
      <c r="R74" s="43" t="s">
        <v>266</v>
      </c>
      <c r="S74" s="43" t="s">
        <v>279</v>
      </c>
      <c r="T74" s="78"/>
      <c r="U74" s="45" t="s">
        <v>42</v>
      </c>
      <c r="V74" s="46" t="str">
        <f>IF(ISBLANK(U74),"", IF(ISERROR(VLOOKUP(U74,[1]Справочники!$A$32:$B$87,2,FALSE)),"Группы полномочий",VLOOKUP(U74,[1]Справочники!$A$32:$B$87,2,FALSE)))</f>
        <v>10 - Социальная поддержка населения</v>
      </c>
      <c r="W74" s="43" t="s">
        <v>280</v>
      </c>
      <c r="X74" s="78"/>
      <c r="Y74" s="62"/>
      <c r="Z74" s="62"/>
      <c r="AA74" s="62"/>
      <c r="AB74" s="62"/>
      <c r="AC74" s="90">
        <v>0</v>
      </c>
      <c r="AD74" s="90">
        <v>0</v>
      </c>
      <c r="AE74" s="90">
        <v>0</v>
      </c>
      <c r="AF74" s="90">
        <v>0</v>
      </c>
      <c r="AG74" s="90">
        <v>0</v>
      </c>
      <c r="AH74" s="89">
        <v>0</v>
      </c>
      <c r="AI74" s="98"/>
      <c r="AJ74" s="98"/>
      <c r="AK74" s="98"/>
      <c r="AL74" s="98"/>
      <c r="AM74" s="98"/>
      <c r="AN74" s="98"/>
      <c r="AO74" s="63">
        <v>0</v>
      </c>
      <c r="AP74" s="63">
        <v>0</v>
      </c>
      <c r="AQ74" s="63">
        <v>0</v>
      </c>
      <c r="AR74" s="63">
        <v>0</v>
      </c>
      <c r="AS74" s="57">
        <v>0</v>
      </c>
      <c r="AT74" s="63" t="s">
        <v>360</v>
      </c>
      <c r="AU74" s="63" t="s">
        <v>360</v>
      </c>
      <c r="AV74" s="63" t="s">
        <v>360</v>
      </c>
      <c r="AW74" s="63" t="s">
        <v>360</v>
      </c>
    </row>
    <row r="75" spans="1:49" ht="153">
      <c r="A75" s="25" t="s">
        <v>189</v>
      </c>
      <c r="B75" s="25">
        <v>66</v>
      </c>
      <c r="C75" s="67" t="s">
        <v>327</v>
      </c>
      <c r="D75" s="68" t="s">
        <v>286</v>
      </c>
      <c r="E75" s="68" t="s">
        <v>304</v>
      </c>
      <c r="F75" s="67" t="s">
        <v>258</v>
      </c>
      <c r="G75" s="69" t="s">
        <v>259</v>
      </c>
      <c r="H75" s="70" t="s">
        <v>272</v>
      </c>
      <c r="I75" s="44">
        <v>42005</v>
      </c>
      <c r="J75" s="44">
        <v>42005</v>
      </c>
      <c r="K75" s="11" t="s">
        <v>261</v>
      </c>
      <c r="L75" s="44">
        <v>44561</v>
      </c>
      <c r="M75" s="43" t="s">
        <v>265</v>
      </c>
      <c r="N75" s="43" t="s">
        <v>263</v>
      </c>
      <c r="O75" s="43" t="s">
        <v>278</v>
      </c>
      <c r="P75" s="43" t="s">
        <v>264</v>
      </c>
      <c r="Q75" s="43" t="s">
        <v>265</v>
      </c>
      <c r="R75" s="43" t="s">
        <v>266</v>
      </c>
      <c r="S75" s="43" t="s">
        <v>279</v>
      </c>
      <c r="T75" s="78"/>
      <c r="U75" s="45" t="s">
        <v>42</v>
      </c>
      <c r="V75" s="46" t="str">
        <f>IF(ISBLANK(U75),"", IF(ISERROR(VLOOKUP(U75,[1]Справочники!$A$32:$B$87,2,FALSE)),"Группы полномочий",VLOOKUP(U75,[1]Справочники!$A$32:$B$87,2,FALSE)))</f>
        <v>10 - Социальная поддержка населения</v>
      </c>
      <c r="W75" s="43" t="s">
        <v>280</v>
      </c>
      <c r="X75" s="78"/>
      <c r="Y75" s="62"/>
      <c r="Z75" s="62"/>
      <c r="AA75" s="62"/>
      <c r="AB75" s="62"/>
      <c r="AC75" s="90">
        <v>0</v>
      </c>
      <c r="AD75" s="90">
        <v>0</v>
      </c>
      <c r="AE75" s="90">
        <v>0</v>
      </c>
      <c r="AF75" s="90">
        <v>0</v>
      </c>
      <c r="AG75" s="90">
        <v>0</v>
      </c>
      <c r="AH75" s="89">
        <v>0</v>
      </c>
      <c r="AI75" s="98"/>
      <c r="AJ75" s="98"/>
      <c r="AK75" s="98"/>
      <c r="AL75" s="98"/>
      <c r="AM75" s="98"/>
      <c r="AN75" s="98"/>
      <c r="AO75" s="63">
        <v>0</v>
      </c>
      <c r="AP75" s="63">
        <v>0</v>
      </c>
      <c r="AQ75" s="63">
        <v>0</v>
      </c>
      <c r="AR75" s="63">
        <v>0</v>
      </c>
      <c r="AS75" s="57">
        <v>0</v>
      </c>
      <c r="AT75" s="63" t="s">
        <v>360</v>
      </c>
      <c r="AU75" s="63" t="s">
        <v>360</v>
      </c>
      <c r="AV75" s="63" t="s">
        <v>360</v>
      </c>
      <c r="AW75" s="63" t="s">
        <v>360</v>
      </c>
    </row>
    <row r="76" spans="1:49" ht="178.5">
      <c r="A76" s="25" t="s">
        <v>189</v>
      </c>
      <c r="B76" s="25">
        <v>67</v>
      </c>
      <c r="C76" s="67" t="s">
        <v>328</v>
      </c>
      <c r="D76" s="68" t="s">
        <v>287</v>
      </c>
      <c r="E76" s="71" t="s">
        <v>305</v>
      </c>
      <c r="F76" s="67" t="s">
        <v>273</v>
      </c>
      <c r="G76" s="69" t="s">
        <v>259</v>
      </c>
      <c r="H76" s="70" t="s">
        <v>274</v>
      </c>
      <c r="I76" s="44">
        <v>42005</v>
      </c>
      <c r="J76" s="44">
        <v>42005</v>
      </c>
      <c r="K76" s="11" t="s">
        <v>261</v>
      </c>
      <c r="L76" s="44">
        <v>44561</v>
      </c>
      <c r="M76" s="43" t="s">
        <v>265</v>
      </c>
      <c r="N76" s="43" t="s">
        <v>263</v>
      </c>
      <c r="O76" s="43" t="s">
        <v>278</v>
      </c>
      <c r="P76" s="43" t="s">
        <v>72</v>
      </c>
      <c r="Q76" s="43" t="s">
        <v>265</v>
      </c>
      <c r="R76" s="43" t="s">
        <v>266</v>
      </c>
      <c r="S76" s="43" t="s">
        <v>279</v>
      </c>
      <c r="T76" s="78"/>
      <c r="U76" s="45" t="s">
        <v>42</v>
      </c>
      <c r="V76" s="46" t="str">
        <f>IF(ISBLANK(U76),"", IF(ISERROR(VLOOKUP(U76,[1]Справочники!$A$32:$B$87,2,FALSE)),"Группы полномочий",VLOOKUP(U76,[1]Справочники!$A$32:$B$87,2,FALSE)))</f>
        <v>10 - Социальная поддержка населения</v>
      </c>
      <c r="W76" s="43" t="s">
        <v>280</v>
      </c>
      <c r="X76" s="78"/>
      <c r="Y76" s="62"/>
      <c r="Z76" s="62"/>
      <c r="AA76" s="62"/>
      <c r="AB76" s="62"/>
      <c r="AC76" s="90">
        <v>0.33900000000000002</v>
      </c>
      <c r="AD76" s="90">
        <v>0.33900000000000002</v>
      </c>
      <c r="AE76" s="90">
        <v>0.33900000000000002</v>
      </c>
      <c r="AF76" s="90">
        <v>0.53400000000000003</v>
      </c>
      <c r="AG76" s="90">
        <v>0.53400000000000003</v>
      </c>
      <c r="AH76" s="89">
        <v>1.0860000000000001</v>
      </c>
      <c r="AI76" s="98"/>
      <c r="AJ76" s="98"/>
      <c r="AK76" s="98"/>
      <c r="AL76" s="98"/>
      <c r="AM76" s="98"/>
      <c r="AN76" s="98"/>
      <c r="AO76" s="63">
        <v>2</v>
      </c>
      <c r="AP76" s="63">
        <v>2</v>
      </c>
      <c r="AQ76" s="63">
        <v>4</v>
      </c>
      <c r="AR76" s="63">
        <v>4</v>
      </c>
      <c r="AS76" s="57">
        <v>3</v>
      </c>
      <c r="AT76" s="63" t="s">
        <v>360</v>
      </c>
      <c r="AU76" s="63" t="s">
        <v>360</v>
      </c>
      <c r="AV76" s="63" t="s">
        <v>360</v>
      </c>
      <c r="AW76" s="63" t="s">
        <v>360</v>
      </c>
    </row>
    <row r="77" spans="1:49" ht="178.5">
      <c r="A77" s="25" t="s">
        <v>189</v>
      </c>
      <c r="B77" s="25">
        <v>68</v>
      </c>
      <c r="C77" s="67" t="s">
        <v>328</v>
      </c>
      <c r="D77" s="68" t="s">
        <v>287</v>
      </c>
      <c r="E77" s="71" t="s">
        <v>305</v>
      </c>
      <c r="F77" s="67" t="s">
        <v>273</v>
      </c>
      <c r="G77" s="69" t="s">
        <v>259</v>
      </c>
      <c r="H77" s="70" t="s">
        <v>275</v>
      </c>
      <c r="I77" s="44">
        <v>42005</v>
      </c>
      <c r="J77" s="44">
        <v>42005</v>
      </c>
      <c r="K77" s="11" t="s">
        <v>261</v>
      </c>
      <c r="L77" s="44">
        <v>44561</v>
      </c>
      <c r="M77" s="43" t="s">
        <v>265</v>
      </c>
      <c r="N77" s="43" t="s">
        <v>263</v>
      </c>
      <c r="O77" s="43" t="s">
        <v>278</v>
      </c>
      <c r="P77" s="43" t="s">
        <v>72</v>
      </c>
      <c r="Q77" s="43" t="s">
        <v>265</v>
      </c>
      <c r="R77" s="43" t="s">
        <v>266</v>
      </c>
      <c r="S77" s="43" t="s">
        <v>279</v>
      </c>
      <c r="T77" s="78"/>
      <c r="U77" s="45" t="s">
        <v>42</v>
      </c>
      <c r="V77" s="46" t="str">
        <f>IF(ISBLANK(U77),"", IF(ISERROR(VLOOKUP(U77,[1]Справочники!$A$32:$B$87,2,FALSE)),"Группы полномочий",VLOOKUP(U77,[1]Справочники!$A$32:$B$87,2,FALSE)))</f>
        <v>10 - Социальная поддержка населения</v>
      </c>
      <c r="W77" s="43" t="s">
        <v>280</v>
      </c>
      <c r="X77" s="78"/>
      <c r="Y77" s="62"/>
      <c r="Z77" s="62"/>
      <c r="AA77" s="62"/>
      <c r="AB77" s="62"/>
      <c r="AC77" s="90">
        <v>0.29199999999999998</v>
      </c>
      <c r="AD77" s="90">
        <v>0.29199999999999998</v>
      </c>
      <c r="AE77" s="90">
        <v>0.192</v>
      </c>
      <c r="AF77" s="90">
        <v>0.308</v>
      </c>
      <c r="AG77" s="90">
        <v>0.308</v>
      </c>
      <c r="AH77" s="89">
        <v>0</v>
      </c>
      <c r="AI77" s="98"/>
      <c r="AJ77" s="98"/>
      <c r="AK77" s="98"/>
      <c r="AL77" s="98"/>
      <c r="AM77" s="98"/>
      <c r="AN77" s="98"/>
      <c r="AO77" s="63">
        <v>16</v>
      </c>
      <c r="AP77" s="63">
        <v>12</v>
      </c>
      <c r="AQ77" s="63">
        <v>10</v>
      </c>
      <c r="AR77" s="63">
        <v>10</v>
      </c>
      <c r="AS77" s="57">
        <v>0</v>
      </c>
      <c r="AT77" s="63" t="s">
        <v>360</v>
      </c>
      <c r="AU77" s="63" t="s">
        <v>360</v>
      </c>
      <c r="AV77" s="63" t="s">
        <v>360</v>
      </c>
      <c r="AW77" s="63" t="s">
        <v>360</v>
      </c>
    </row>
    <row r="78" spans="1:49" ht="178.5">
      <c r="A78" s="25" t="s">
        <v>189</v>
      </c>
      <c r="B78" s="25">
        <v>69</v>
      </c>
      <c r="C78" s="67" t="s">
        <v>328</v>
      </c>
      <c r="D78" s="68" t="s">
        <v>287</v>
      </c>
      <c r="E78" s="71" t="s">
        <v>305</v>
      </c>
      <c r="F78" s="67" t="s">
        <v>273</v>
      </c>
      <c r="G78" s="69" t="s">
        <v>259</v>
      </c>
      <c r="H78" s="70" t="s">
        <v>276</v>
      </c>
      <c r="I78" s="44">
        <v>42005</v>
      </c>
      <c r="J78" s="44">
        <v>42005</v>
      </c>
      <c r="K78" s="11" t="s">
        <v>261</v>
      </c>
      <c r="L78" s="44">
        <v>44561</v>
      </c>
      <c r="M78" s="43" t="s">
        <v>265</v>
      </c>
      <c r="N78" s="43" t="s">
        <v>263</v>
      </c>
      <c r="O78" s="43" t="s">
        <v>278</v>
      </c>
      <c r="P78" s="43" t="s">
        <v>72</v>
      </c>
      <c r="Q78" s="43" t="s">
        <v>265</v>
      </c>
      <c r="R78" s="43" t="s">
        <v>266</v>
      </c>
      <c r="S78" s="43" t="s">
        <v>279</v>
      </c>
      <c r="T78" s="78"/>
      <c r="U78" s="45" t="s">
        <v>42</v>
      </c>
      <c r="V78" s="46" t="str">
        <f>IF(ISBLANK(U78),"", IF(ISERROR(VLOOKUP(U78,[1]Справочники!$A$32:$B$87,2,FALSE)),"Группы полномочий",VLOOKUP(U78,[1]Справочники!$A$32:$B$87,2,FALSE)))</f>
        <v>10 - Социальная поддержка населения</v>
      </c>
      <c r="W78" s="43" t="s">
        <v>280</v>
      </c>
      <c r="X78" s="78"/>
      <c r="Y78" s="62"/>
      <c r="Z78" s="62"/>
      <c r="AA78" s="62"/>
      <c r="AB78" s="62"/>
      <c r="AC78" s="90">
        <v>0</v>
      </c>
      <c r="AD78" s="90">
        <v>0</v>
      </c>
      <c r="AE78" s="90">
        <v>0</v>
      </c>
      <c r="AF78" s="90">
        <v>0</v>
      </c>
      <c r="AG78" s="90">
        <v>0</v>
      </c>
      <c r="AH78" s="89">
        <v>0</v>
      </c>
      <c r="AI78" s="98"/>
      <c r="AJ78" s="98"/>
      <c r="AK78" s="98"/>
      <c r="AL78" s="98"/>
      <c r="AM78" s="98"/>
      <c r="AN78" s="98"/>
      <c r="AO78" s="63">
        <v>0</v>
      </c>
      <c r="AP78" s="63">
        <v>0</v>
      </c>
      <c r="AQ78" s="63">
        <v>0</v>
      </c>
      <c r="AR78" s="63">
        <v>0</v>
      </c>
      <c r="AS78" s="57">
        <v>0</v>
      </c>
      <c r="AT78" s="63" t="s">
        <v>360</v>
      </c>
      <c r="AU78" s="63" t="s">
        <v>360</v>
      </c>
      <c r="AV78" s="63" t="s">
        <v>360</v>
      </c>
      <c r="AW78" s="63" t="s">
        <v>360</v>
      </c>
    </row>
    <row r="79" spans="1:49" ht="178.5">
      <c r="A79" s="25" t="s">
        <v>189</v>
      </c>
      <c r="B79" s="25">
        <v>70</v>
      </c>
      <c r="C79" s="67" t="s">
        <v>328</v>
      </c>
      <c r="D79" s="68" t="s">
        <v>287</v>
      </c>
      <c r="E79" s="71" t="s">
        <v>305</v>
      </c>
      <c r="F79" s="67" t="s">
        <v>273</v>
      </c>
      <c r="G79" s="69" t="s">
        <v>259</v>
      </c>
      <c r="H79" s="70" t="s">
        <v>277</v>
      </c>
      <c r="I79" s="44">
        <v>42005</v>
      </c>
      <c r="J79" s="44">
        <v>42005</v>
      </c>
      <c r="K79" s="11" t="s">
        <v>261</v>
      </c>
      <c r="L79" s="44">
        <v>44561</v>
      </c>
      <c r="M79" s="43" t="s">
        <v>265</v>
      </c>
      <c r="N79" s="43" t="s">
        <v>263</v>
      </c>
      <c r="O79" s="43" t="s">
        <v>278</v>
      </c>
      <c r="P79" s="43" t="s">
        <v>72</v>
      </c>
      <c r="Q79" s="43" t="s">
        <v>265</v>
      </c>
      <c r="R79" s="43" t="s">
        <v>266</v>
      </c>
      <c r="S79" s="43" t="s">
        <v>279</v>
      </c>
      <c r="T79" s="78"/>
      <c r="U79" s="45" t="s">
        <v>42</v>
      </c>
      <c r="V79" s="46" t="str">
        <f>IF(ISBLANK(U79),"", IF(ISERROR(VLOOKUP(U79,[1]Справочники!$A$32:$B$87,2,FALSE)),"Группы полномочий",VLOOKUP(U79,[1]Справочники!$A$32:$B$87,2,FALSE)))</f>
        <v>10 - Социальная поддержка населения</v>
      </c>
      <c r="W79" s="43" t="s">
        <v>280</v>
      </c>
      <c r="X79" s="78"/>
      <c r="Y79" s="62"/>
      <c r="Z79" s="62"/>
      <c r="AA79" s="62"/>
      <c r="AB79" s="62"/>
      <c r="AC79" s="90">
        <v>0</v>
      </c>
      <c r="AD79" s="90">
        <v>0</v>
      </c>
      <c r="AE79" s="90">
        <v>0</v>
      </c>
      <c r="AF79" s="90">
        <v>0</v>
      </c>
      <c r="AG79" s="90">
        <v>0</v>
      </c>
      <c r="AH79" s="89">
        <v>0</v>
      </c>
      <c r="AI79" s="98"/>
      <c r="AJ79" s="98"/>
      <c r="AK79" s="98"/>
      <c r="AL79" s="98"/>
      <c r="AM79" s="98"/>
      <c r="AN79" s="98"/>
      <c r="AO79" s="63">
        <v>0</v>
      </c>
      <c r="AP79" s="63">
        <v>0</v>
      </c>
      <c r="AQ79" s="63">
        <v>0</v>
      </c>
      <c r="AR79" s="63">
        <v>0</v>
      </c>
      <c r="AS79" s="57">
        <v>0</v>
      </c>
      <c r="AT79" s="63" t="s">
        <v>360</v>
      </c>
      <c r="AU79" s="63" t="s">
        <v>360</v>
      </c>
      <c r="AV79" s="63" t="s">
        <v>360</v>
      </c>
      <c r="AW79" s="63" t="s">
        <v>360</v>
      </c>
    </row>
    <row r="80" spans="1:49" ht="153">
      <c r="A80" s="25" t="s">
        <v>189</v>
      </c>
      <c r="B80" s="25">
        <v>71</v>
      </c>
      <c r="C80" s="67" t="s">
        <v>329</v>
      </c>
      <c r="D80" s="68" t="s">
        <v>287</v>
      </c>
      <c r="E80" s="71" t="s">
        <v>306</v>
      </c>
      <c r="F80" s="67" t="s">
        <v>258</v>
      </c>
      <c r="G80" s="69" t="s">
        <v>259</v>
      </c>
      <c r="H80" s="70" t="s">
        <v>260</v>
      </c>
      <c r="I80" s="44">
        <v>42005</v>
      </c>
      <c r="J80" s="44">
        <v>42005</v>
      </c>
      <c r="K80" s="11" t="s">
        <v>261</v>
      </c>
      <c r="L80" s="44">
        <v>44561</v>
      </c>
      <c r="M80" s="43" t="s">
        <v>265</v>
      </c>
      <c r="N80" s="43" t="s">
        <v>263</v>
      </c>
      <c r="O80" s="43" t="s">
        <v>278</v>
      </c>
      <c r="P80" s="43" t="s">
        <v>264</v>
      </c>
      <c r="Q80" s="43" t="s">
        <v>265</v>
      </c>
      <c r="R80" s="43" t="s">
        <v>266</v>
      </c>
      <c r="S80" s="43" t="s">
        <v>279</v>
      </c>
      <c r="T80" s="78"/>
      <c r="U80" s="45" t="s">
        <v>42</v>
      </c>
      <c r="V80" s="46" t="str">
        <f>IF(ISBLANK(U80),"", IF(ISERROR(VLOOKUP(U80,[1]Справочники!$A$32:$B$87,2,FALSE)),"Группы полномочий",VLOOKUP(U80,[1]Справочники!$A$32:$B$87,2,FALSE)))</f>
        <v>10 - Социальная поддержка населения</v>
      </c>
      <c r="W80" s="43" t="s">
        <v>280</v>
      </c>
      <c r="X80" s="78"/>
      <c r="Y80" s="62"/>
      <c r="Z80" s="62"/>
      <c r="AA80" s="62"/>
      <c r="AB80" s="62"/>
      <c r="AC80" s="90">
        <v>0</v>
      </c>
      <c r="AD80" s="90">
        <v>0</v>
      </c>
      <c r="AE80" s="90">
        <v>0</v>
      </c>
      <c r="AF80" s="90">
        <v>0</v>
      </c>
      <c r="AG80" s="90">
        <v>0</v>
      </c>
      <c r="AH80" s="89">
        <v>0</v>
      </c>
      <c r="AI80" s="98"/>
      <c r="AJ80" s="98"/>
      <c r="AK80" s="98"/>
      <c r="AL80" s="98"/>
      <c r="AM80" s="98"/>
      <c r="AN80" s="98"/>
      <c r="AO80" s="63">
        <v>0</v>
      </c>
      <c r="AP80" s="63">
        <v>0</v>
      </c>
      <c r="AQ80" s="63">
        <v>0</v>
      </c>
      <c r="AR80" s="63">
        <v>0</v>
      </c>
      <c r="AS80" s="57">
        <v>0</v>
      </c>
      <c r="AT80" s="63" t="s">
        <v>360</v>
      </c>
      <c r="AU80" s="63" t="s">
        <v>360</v>
      </c>
      <c r="AV80" s="63" t="s">
        <v>360</v>
      </c>
      <c r="AW80" s="63" t="s">
        <v>360</v>
      </c>
    </row>
    <row r="81" spans="1:49" ht="153">
      <c r="A81" s="25" t="s">
        <v>189</v>
      </c>
      <c r="B81" s="25">
        <v>72</v>
      </c>
      <c r="C81" s="67" t="s">
        <v>329</v>
      </c>
      <c r="D81" s="68" t="s">
        <v>287</v>
      </c>
      <c r="E81" s="71" t="s">
        <v>306</v>
      </c>
      <c r="F81" s="67" t="s">
        <v>258</v>
      </c>
      <c r="G81" s="69" t="s">
        <v>259</v>
      </c>
      <c r="H81" s="70" t="s">
        <v>267</v>
      </c>
      <c r="I81" s="44">
        <v>42005</v>
      </c>
      <c r="J81" s="44">
        <v>42005</v>
      </c>
      <c r="K81" s="11" t="s">
        <v>261</v>
      </c>
      <c r="L81" s="44">
        <v>44561</v>
      </c>
      <c r="M81" s="43" t="s">
        <v>265</v>
      </c>
      <c r="N81" s="43" t="s">
        <v>263</v>
      </c>
      <c r="O81" s="43" t="s">
        <v>278</v>
      </c>
      <c r="P81" s="43" t="s">
        <v>264</v>
      </c>
      <c r="Q81" s="43" t="s">
        <v>265</v>
      </c>
      <c r="R81" s="43" t="s">
        <v>266</v>
      </c>
      <c r="S81" s="43" t="s">
        <v>279</v>
      </c>
      <c r="T81" s="78"/>
      <c r="U81" s="45" t="s">
        <v>42</v>
      </c>
      <c r="V81" s="46" t="str">
        <f>IF(ISBLANK(U81),"", IF(ISERROR(VLOOKUP(U81,[1]Справочники!$A$32:$B$87,2,FALSE)),"Группы полномочий",VLOOKUP(U81,[1]Справочники!$A$32:$B$87,2,FALSE)))</f>
        <v>10 - Социальная поддержка населения</v>
      </c>
      <c r="W81" s="43" t="s">
        <v>280</v>
      </c>
      <c r="X81" s="78"/>
      <c r="Y81" s="62"/>
      <c r="Z81" s="62"/>
      <c r="AA81" s="62"/>
      <c r="AB81" s="62"/>
      <c r="AC81" s="90">
        <v>4.9119999999999999</v>
      </c>
      <c r="AD81" s="90">
        <v>4.9119999999999999</v>
      </c>
      <c r="AE81" s="90">
        <v>5.0119999999999996</v>
      </c>
      <c r="AF81" s="90">
        <v>4.9269999999999996</v>
      </c>
      <c r="AG81" s="90">
        <v>4.9269999999999996</v>
      </c>
      <c r="AH81" s="91">
        <v>2.3090000000000002</v>
      </c>
      <c r="AI81" s="98"/>
      <c r="AJ81" s="98"/>
      <c r="AK81" s="98"/>
      <c r="AL81" s="98"/>
      <c r="AM81" s="98"/>
      <c r="AN81" s="98"/>
      <c r="AO81" s="63">
        <v>21</v>
      </c>
      <c r="AP81" s="63">
        <v>19</v>
      </c>
      <c r="AQ81" s="63">
        <v>18</v>
      </c>
      <c r="AR81" s="63">
        <v>18</v>
      </c>
      <c r="AS81" s="57">
        <v>20</v>
      </c>
      <c r="AT81" s="63" t="s">
        <v>360</v>
      </c>
      <c r="AU81" s="63" t="s">
        <v>360</v>
      </c>
      <c r="AV81" s="63" t="s">
        <v>360</v>
      </c>
      <c r="AW81" s="63" t="s">
        <v>360</v>
      </c>
    </row>
    <row r="82" spans="1:49" ht="153">
      <c r="A82" s="25" t="s">
        <v>189</v>
      </c>
      <c r="B82" s="25">
        <v>73</v>
      </c>
      <c r="C82" s="67" t="s">
        <v>329</v>
      </c>
      <c r="D82" s="68" t="s">
        <v>287</v>
      </c>
      <c r="E82" s="71" t="s">
        <v>306</v>
      </c>
      <c r="F82" s="67" t="s">
        <v>258</v>
      </c>
      <c r="G82" s="69" t="s">
        <v>259</v>
      </c>
      <c r="H82" s="70" t="s">
        <v>268</v>
      </c>
      <c r="I82" s="44">
        <v>42005</v>
      </c>
      <c r="J82" s="44">
        <v>42005</v>
      </c>
      <c r="K82" s="11" t="s">
        <v>261</v>
      </c>
      <c r="L82" s="44">
        <v>44561</v>
      </c>
      <c r="M82" s="43" t="s">
        <v>265</v>
      </c>
      <c r="N82" s="43" t="s">
        <v>263</v>
      </c>
      <c r="O82" s="43" t="s">
        <v>278</v>
      </c>
      <c r="P82" s="43" t="s">
        <v>264</v>
      </c>
      <c r="Q82" s="43" t="s">
        <v>265</v>
      </c>
      <c r="R82" s="43" t="s">
        <v>266</v>
      </c>
      <c r="S82" s="43" t="s">
        <v>279</v>
      </c>
      <c r="T82" s="78"/>
      <c r="U82" s="45" t="s">
        <v>42</v>
      </c>
      <c r="V82" s="46" t="str">
        <f>IF(ISBLANK(U82),"", IF(ISERROR(VLOOKUP(U82,[1]Справочники!$A$32:$B$87,2,FALSE)),"Группы полномочий",VLOOKUP(U82,[1]Справочники!$A$32:$B$87,2,FALSE)))</f>
        <v>10 - Социальная поддержка населения</v>
      </c>
      <c r="W82" s="43" t="s">
        <v>280</v>
      </c>
      <c r="X82" s="78"/>
      <c r="Y82" s="62"/>
      <c r="Z82" s="62"/>
      <c r="AA82" s="62"/>
      <c r="AB82" s="62"/>
      <c r="AC82" s="90">
        <v>0.69399999999999995</v>
      </c>
      <c r="AD82" s="90">
        <v>0.69399999999999995</v>
      </c>
      <c r="AE82" s="90">
        <v>0.71799999999999997</v>
      </c>
      <c r="AF82" s="90">
        <v>0.97299999999999998</v>
      </c>
      <c r="AG82" s="90">
        <v>0.97299999999999998</v>
      </c>
      <c r="AH82" s="92">
        <v>0.97299999999999998</v>
      </c>
      <c r="AI82" s="98"/>
      <c r="AJ82" s="98"/>
      <c r="AK82" s="98"/>
      <c r="AL82" s="98"/>
      <c r="AM82" s="98"/>
      <c r="AN82" s="98"/>
      <c r="AO82" s="63">
        <v>2</v>
      </c>
      <c r="AP82" s="63">
        <v>2</v>
      </c>
      <c r="AQ82" s="63">
        <v>3</v>
      </c>
      <c r="AR82" s="63">
        <v>3</v>
      </c>
      <c r="AS82" s="57">
        <v>3</v>
      </c>
      <c r="AT82" s="63" t="s">
        <v>360</v>
      </c>
      <c r="AU82" s="63" t="s">
        <v>360</v>
      </c>
      <c r="AV82" s="63" t="s">
        <v>360</v>
      </c>
      <c r="AW82" s="63" t="s">
        <v>360</v>
      </c>
    </row>
    <row r="83" spans="1:49" ht="153">
      <c r="A83" s="25" t="s">
        <v>189</v>
      </c>
      <c r="B83" s="25">
        <v>74</v>
      </c>
      <c r="C83" s="67" t="s">
        <v>329</v>
      </c>
      <c r="D83" s="68" t="s">
        <v>287</v>
      </c>
      <c r="E83" s="71" t="s">
        <v>306</v>
      </c>
      <c r="F83" s="67" t="s">
        <v>258</v>
      </c>
      <c r="G83" s="69" t="s">
        <v>259</v>
      </c>
      <c r="H83" s="70" t="s">
        <v>269</v>
      </c>
      <c r="I83" s="44">
        <v>42005</v>
      </c>
      <c r="J83" s="44">
        <v>42005</v>
      </c>
      <c r="K83" s="11" t="s">
        <v>261</v>
      </c>
      <c r="L83" s="44">
        <v>44561</v>
      </c>
      <c r="M83" s="43" t="s">
        <v>265</v>
      </c>
      <c r="N83" s="43" t="s">
        <v>263</v>
      </c>
      <c r="O83" s="43" t="s">
        <v>278</v>
      </c>
      <c r="P83" s="43" t="s">
        <v>264</v>
      </c>
      <c r="Q83" s="43" t="s">
        <v>265</v>
      </c>
      <c r="R83" s="43" t="s">
        <v>266</v>
      </c>
      <c r="S83" s="43" t="s">
        <v>279</v>
      </c>
      <c r="T83" s="78"/>
      <c r="U83" s="45" t="s">
        <v>42</v>
      </c>
      <c r="V83" s="46" t="str">
        <f>IF(ISBLANK(U83),"", IF(ISERROR(VLOOKUP(U83,[1]Справочники!$A$32:$B$87,2,FALSE)),"Группы полномочий",VLOOKUP(U83,[1]Справочники!$A$32:$B$87,2,FALSE)))</f>
        <v>10 - Социальная поддержка населения</v>
      </c>
      <c r="W83" s="43" t="s">
        <v>280</v>
      </c>
      <c r="X83" s="78"/>
      <c r="Y83" s="62"/>
      <c r="Z83" s="62"/>
      <c r="AA83" s="62"/>
      <c r="AB83" s="62"/>
      <c r="AC83" s="90">
        <v>2.6190000000000002</v>
      </c>
      <c r="AD83" s="90">
        <v>2.6190000000000002</v>
      </c>
      <c r="AE83" s="90">
        <v>2.2149999999999999</v>
      </c>
      <c r="AF83" s="90">
        <v>2.7530000000000001</v>
      </c>
      <c r="AG83" s="90">
        <v>2.7530000000000001</v>
      </c>
      <c r="AH83" s="89">
        <v>2.4590000000000001</v>
      </c>
      <c r="AI83" s="98"/>
      <c r="AJ83" s="98"/>
      <c r="AK83" s="98"/>
      <c r="AL83" s="98"/>
      <c r="AM83" s="98"/>
      <c r="AN83" s="98"/>
      <c r="AO83" s="63">
        <v>8</v>
      </c>
      <c r="AP83" s="63">
        <v>6</v>
      </c>
      <c r="AQ83" s="63">
        <v>7</v>
      </c>
      <c r="AR83" s="63">
        <v>7</v>
      </c>
      <c r="AS83" s="57">
        <v>13</v>
      </c>
      <c r="AT83" s="63" t="s">
        <v>360</v>
      </c>
      <c r="AU83" s="63" t="s">
        <v>360</v>
      </c>
      <c r="AV83" s="63" t="s">
        <v>360</v>
      </c>
      <c r="AW83" s="63" t="s">
        <v>360</v>
      </c>
    </row>
    <row r="84" spans="1:49" ht="409.5">
      <c r="A84" s="25" t="s">
        <v>189</v>
      </c>
      <c r="B84" s="25">
        <v>75</v>
      </c>
      <c r="C84" s="67" t="s">
        <v>329</v>
      </c>
      <c r="D84" s="68" t="s">
        <v>287</v>
      </c>
      <c r="E84" s="71" t="s">
        <v>306</v>
      </c>
      <c r="F84" s="67" t="s">
        <v>258</v>
      </c>
      <c r="G84" s="69" t="s">
        <v>259</v>
      </c>
      <c r="H84" s="70" t="s">
        <v>270</v>
      </c>
      <c r="I84" s="44">
        <v>42005</v>
      </c>
      <c r="J84" s="44">
        <v>42005</v>
      </c>
      <c r="K84" s="11" t="s">
        <v>261</v>
      </c>
      <c r="L84" s="44">
        <v>44561</v>
      </c>
      <c r="M84" s="43" t="s">
        <v>265</v>
      </c>
      <c r="N84" s="43" t="s">
        <v>263</v>
      </c>
      <c r="O84" s="43" t="s">
        <v>278</v>
      </c>
      <c r="P84" s="43" t="s">
        <v>264</v>
      </c>
      <c r="Q84" s="43" t="s">
        <v>265</v>
      </c>
      <c r="R84" s="43" t="s">
        <v>266</v>
      </c>
      <c r="S84" s="43" t="s">
        <v>279</v>
      </c>
      <c r="T84" s="78"/>
      <c r="U84" s="45" t="s">
        <v>42</v>
      </c>
      <c r="V84" s="46" t="str">
        <f>IF(ISBLANK(U84),"", IF(ISERROR(VLOOKUP(U84,[1]Справочники!$A$32:$B$87,2,FALSE)),"Группы полномочий",VLOOKUP(U84,[1]Справочники!$A$32:$B$87,2,FALSE)))</f>
        <v>10 - Социальная поддержка населения</v>
      </c>
      <c r="W84" s="43" t="s">
        <v>280</v>
      </c>
      <c r="X84" s="78"/>
      <c r="Y84" s="62"/>
      <c r="Z84" s="62"/>
      <c r="AA84" s="62"/>
      <c r="AB84" s="62"/>
      <c r="AC84" s="90">
        <v>0</v>
      </c>
      <c r="AD84" s="90">
        <v>0</v>
      </c>
      <c r="AE84" s="90">
        <v>0</v>
      </c>
      <c r="AF84" s="90">
        <v>0</v>
      </c>
      <c r="AG84" s="90">
        <v>0</v>
      </c>
      <c r="AH84" s="89">
        <v>0</v>
      </c>
      <c r="AI84" s="98"/>
      <c r="AJ84" s="98"/>
      <c r="AK84" s="98"/>
      <c r="AL84" s="98"/>
      <c r="AM84" s="98"/>
      <c r="AN84" s="98"/>
      <c r="AO84" s="63">
        <v>0</v>
      </c>
      <c r="AP84" s="63">
        <v>0</v>
      </c>
      <c r="AQ84" s="63">
        <v>0</v>
      </c>
      <c r="AR84" s="63">
        <v>0</v>
      </c>
      <c r="AS84" s="57">
        <v>0</v>
      </c>
      <c r="AT84" s="63" t="s">
        <v>360</v>
      </c>
      <c r="AU84" s="63" t="s">
        <v>360</v>
      </c>
      <c r="AV84" s="63" t="s">
        <v>360</v>
      </c>
      <c r="AW84" s="63" t="s">
        <v>360</v>
      </c>
    </row>
    <row r="85" spans="1:49" ht="153">
      <c r="A85" s="25" t="s">
        <v>189</v>
      </c>
      <c r="B85" s="25">
        <v>76</v>
      </c>
      <c r="C85" s="67" t="s">
        <v>329</v>
      </c>
      <c r="D85" s="68" t="s">
        <v>287</v>
      </c>
      <c r="E85" s="71" t="s">
        <v>306</v>
      </c>
      <c r="F85" s="67" t="s">
        <v>258</v>
      </c>
      <c r="G85" s="69" t="s">
        <v>259</v>
      </c>
      <c r="H85" s="70" t="s">
        <v>271</v>
      </c>
      <c r="I85" s="44">
        <v>42005</v>
      </c>
      <c r="J85" s="44">
        <v>42005</v>
      </c>
      <c r="K85" s="11" t="s">
        <v>261</v>
      </c>
      <c r="L85" s="44">
        <v>44561</v>
      </c>
      <c r="M85" s="43" t="s">
        <v>265</v>
      </c>
      <c r="N85" s="43" t="s">
        <v>263</v>
      </c>
      <c r="O85" s="43" t="s">
        <v>278</v>
      </c>
      <c r="P85" s="43" t="s">
        <v>264</v>
      </c>
      <c r="Q85" s="43" t="s">
        <v>265</v>
      </c>
      <c r="R85" s="43" t="s">
        <v>266</v>
      </c>
      <c r="S85" s="43" t="s">
        <v>279</v>
      </c>
      <c r="T85" s="78"/>
      <c r="U85" s="45" t="s">
        <v>42</v>
      </c>
      <c r="V85" s="46" t="str">
        <f>IF(ISBLANK(U85),"", IF(ISERROR(VLOOKUP(U85,[1]Справочники!$A$32:$B$87,2,FALSE)),"Группы полномочий",VLOOKUP(U85,[1]Справочники!$A$32:$B$87,2,FALSE)))</f>
        <v>10 - Социальная поддержка населения</v>
      </c>
      <c r="W85" s="43" t="s">
        <v>280</v>
      </c>
      <c r="X85" s="78"/>
      <c r="Y85" s="62"/>
      <c r="Z85" s="62"/>
      <c r="AA85" s="62"/>
      <c r="AB85" s="62"/>
      <c r="AC85" s="90">
        <v>0</v>
      </c>
      <c r="AD85" s="90">
        <v>0</v>
      </c>
      <c r="AE85" s="90">
        <v>0</v>
      </c>
      <c r="AF85" s="90">
        <v>0</v>
      </c>
      <c r="AG85" s="90">
        <v>0</v>
      </c>
      <c r="AH85" s="89">
        <v>0</v>
      </c>
      <c r="AI85" s="98"/>
      <c r="AJ85" s="98"/>
      <c r="AK85" s="98"/>
      <c r="AL85" s="98"/>
      <c r="AM85" s="98"/>
      <c r="AN85" s="98"/>
      <c r="AO85" s="63">
        <v>0</v>
      </c>
      <c r="AP85" s="63">
        <v>0</v>
      </c>
      <c r="AQ85" s="63">
        <v>0</v>
      </c>
      <c r="AR85" s="63">
        <v>0</v>
      </c>
      <c r="AS85" s="57">
        <v>0</v>
      </c>
      <c r="AT85" s="63" t="s">
        <v>360</v>
      </c>
      <c r="AU85" s="63" t="s">
        <v>360</v>
      </c>
      <c r="AV85" s="63" t="s">
        <v>360</v>
      </c>
      <c r="AW85" s="63" t="s">
        <v>360</v>
      </c>
    </row>
    <row r="86" spans="1:49" ht="153">
      <c r="A86" s="25" t="s">
        <v>189</v>
      </c>
      <c r="B86" s="25">
        <v>77</v>
      </c>
      <c r="C86" s="67" t="s">
        <v>329</v>
      </c>
      <c r="D86" s="68" t="s">
        <v>287</v>
      </c>
      <c r="E86" s="71" t="s">
        <v>306</v>
      </c>
      <c r="F86" s="67" t="s">
        <v>258</v>
      </c>
      <c r="G86" s="69" t="s">
        <v>259</v>
      </c>
      <c r="H86" s="70" t="s">
        <v>272</v>
      </c>
      <c r="I86" s="44">
        <v>42005</v>
      </c>
      <c r="J86" s="44">
        <v>42005</v>
      </c>
      <c r="K86" s="11" t="s">
        <v>261</v>
      </c>
      <c r="L86" s="44">
        <v>44561</v>
      </c>
      <c r="M86" s="43" t="s">
        <v>265</v>
      </c>
      <c r="N86" s="43" t="s">
        <v>263</v>
      </c>
      <c r="O86" s="43" t="s">
        <v>278</v>
      </c>
      <c r="P86" s="43" t="s">
        <v>264</v>
      </c>
      <c r="Q86" s="43" t="s">
        <v>265</v>
      </c>
      <c r="R86" s="43" t="s">
        <v>266</v>
      </c>
      <c r="S86" s="43" t="s">
        <v>279</v>
      </c>
      <c r="T86" s="78"/>
      <c r="U86" s="45" t="s">
        <v>42</v>
      </c>
      <c r="V86" s="46" t="str">
        <f>IF(ISBLANK(U86),"", IF(ISERROR(VLOOKUP(U86,[1]Справочники!$A$32:$B$87,2,FALSE)),"Группы полномочий",VLOOKUP(U86,[1]Справочники!$A$32:$B$87,2,FALSE)))</f>
        <v>10 - Социальная поддержка населения</v>
      </c>
      <c r="W86" s="43" t="s">
        <v>280</v>
      </c>
      <c r="X86" s="78"/>
      <c r="Y86" s="62"/>
      <c r="Z86" s="62"/>
      <c r="AA86" s="62"/>
      <c r="AB86" s="62"/>
      <c r="AC86" s="90">
        <v>0</v>
      </c>
      <c r="AD86" s="90">
        <v>0</v>
      </c>
      <c r="AE86" s="90">
        <v>0</v>
      </c>
      <c r="AF86" s="90">
        <v>0</v>
      </c>
      <c r="AG86" s="90">
        <v>0</v>
      </c>
      <c r="AH86" s="89">
        <v>0</v>
      </c>
      <c r="AI86" s="98"/>
      <c r="AJ86" s="98"/>
      <c r="AK86" s="98"/>
      <c r="AL86" s="98"/>
      <c r="AM86" s="98"/>
      <c r="AN86" s="98"/>
      <c r="AO86" s="63">
        <v>0</v>
      </c>
      <c r="AP86" s="63">
        <v>0</v>
      </c>
      <c r="AQ86" s="63">
        <v>0</v>
      </c>
      <c r="AR86" s="63">
        <v>0</v>
      </c>
      <c r="AS86" s="57">
        <v>0</v>
      </c>
      <c r="AT86" s="63" t="s">
        <v>360</v>
      </c>
      <c r="AU86" s="63" t="s">
        <v>360</v>
      </c>
      <c r="AV86" s="63" t="s">
        <v>360</v>
      </c>
      <c r="AW86" s="63" t="s">
        <v>360</v>
      </c>
    </row>
    <row r="87" spans="1:49" ht="153">
      <c r="A87" s="25" t="s">
        <v>189</v>
      </c>
      <c r="B87" s="25">
        <v>78</v>
      </c>
      <c r="C87" s="67" t="s">
        <v>330</v>
      </c>
      <c r="D87" s="68" t="s">
        <v>288</v>
      </c>
      <c r="E87" s="71" t="s">
        <v>307</v>
      </c>
      <c r="F87" s="67" t="s">
        <v>273</v>
      </c>
      <c r="G87" s="69" t="s">
        <v>259</v>
      </c>
      <c r="H87" s="70" t="s">
        <v>274</v>
      </c>
      <c r="I87" s="44">
        <v>42005</v>
      </c>
      <c r="J87" s="44">
        <v>42005</v>
      </c>
      <c r="K87" s="11" t="s">
        <v>261</v>
      </c>
      <c r="L87" s="44">
        <v>44561</v>
      </c>
      <c r="M87" s="43" t="s">
        <v>265</v>
      </c>
      <c r="N87" s="43" t="s">
        <v>263</v>
      </c>
      <c r="O87" s="43" t="s">
        <v>278</v>
      </c>
      <c r="P87" s="43" t="s">
        <v>72</v>
      </c>
      <c r="Q87" s="43" t="s">
        <v>265</v>
      </c>
      <c r="R87" s="43" t="s">
        <v>266</v>
      </c>
      <c r="S87" s="43" t="s">
        <v>279</v>
      </c>
      <c r="T87" s="78"/>
      <c r="U87" s="45" t="s">
        <v>42</v>
      </c>
      <c r="V87" s="46" t="str">
        <f>IF(ISBLANK(U87),"", IF(ISERROR(VLOOKUP(U87,[1]Справочники!$A$32:$B$87,2,FALSE)),"Группы полномочий",VLOOKUP(U87,[1]Справочники!$A$32:$B$87,2,FALSE)))</f>
        <v>10 - Социальная поддержка населения</v>
      </c>
      <c r="W87" s="43" t="s">
        <v>280</v>
      </c>
      <c r="X87" s="78"/>
      <c r="Y87" s="62"/>
      <c r="Z87" s="62"/>
      <c r="AA87" s="62"/>
      <c r="AB87" s="62"/>
      <c r="AC87" s="90">
        <v>0.30099999999999999</v>
      </c>
      <c r="AD87" s="90">
        <v>0.30099999999999999</v>
      </c>
      <c r="AE87" s="90">
        <v>0.317</v>
      </c>
      <c r="AF87" s="90">
        <v>0.35799999999999998</v>
      </c>
      <c r="AG87" s="90">
        <v>0.35799999999999998</v>
      </c>
      <c r="AH87" s="89">
        <v>2.0990000000000002</v>
      </c>
      <c r="AI87" s="98"/>
      <c r="AJ87" s="98"/>
      <c r="AK87" s="98"/>
      <c r="AL87" s="98"/>
      <c r="AM87" s="98"/>
      <c r="AN87" s="98"/>
      <c r="AO87" s="63">
        <v>7</v>
      </c>
      <c r="AP87" s="63">
        <v>6</v>
      </c>
      <c r="AQ87" s="63">
        <v>5</v>
      </c>
      <c r="AR87" s="63">
        <v>5</v>
      </c>
      <c r="AS87" s="57">
        <v>18</v>
      </c>
      <c r="AT87" s="63" t="s">
        <v>360</v>
      </c>
      <c r="AU87" s="63" t="s">
        <v>360</v>
      </c>
      <c r="AV87" s="63" t="s">
        <v>360</v>
      </c>
      <c r="AW87" s="63" t="s">
        <v>360</v>
      </c>
    </row>
    <row r="88" spans="1:49" ht="165.75">
      <c r="A88" s="25" t="s">
        <v>189</v>
      </c>
      <c r="B88" s="25">
        <v>79</v>
      </c>
      <c r="C88" s="67" t="s">
        <v>330</v>
      </c>
      <c r="D88" s="68" t="s">
        <v>288</v>
      </c>
      <c r="E88" s="71" t="s">
        <v>307</v>
      </c>
      <c r="F88" s="67" t="s">
        <v>273</v>
      </c>
      <c r="G88" s="69" t="s">
        <v>259</v>
      </c>
      <c r="H88" s="70" t="s">
        <v>275</v>
      </c>
      <c r="I88" s="44">
        <v>42005</v>
      </c>
      <c r="J88" s="44">
        <v>42005</v>
      </c>
      <c r="K88" s="11" t="s">
        <v>261</v>
      </c>
      <c r="L88" s="44">
        <v>44561</v>
      </c>
      <c r="M88" s="43" t="s">
        <v>265</v>
      </c>
      <c r="N88" s="43" t="s">
        <v>263</v>
      </c>
      <c r="O88" s="43" t="s">
        <v>278</v>
      </c>
      <c r="P88" s="43" t="s">
        <v>72</v>
      </c>
      <c r="Q88" s="43" t="s">
        <v>265</v>
      </c>
      <c r="R88" s="43" t="s">
        <v>266</v>
      </c>
      <c r="S88" s="43" t="s">
        <v>279</v>
      </c>
      <c r="T88" s="78"/>
      <c r="U88" s="45" t="s">
        <v>42</v>
      </c>
      <c r="V88" s="46" t="str">
        <f>IF(ISBLANK(U88),"", IF(ISERROR(VLOOKUP(U88,[1]Справочники!$A$32:$B$87,2,FALSE)),"Группы полномочий",VLOOKUP(U88,[1]Справочники!$A$32:$B$87,2,FALSE)))</f>
        <v>10 - Социальная поддержка населения</v>
      </c>
      <c r="W88" s="43" t="s">
        <v>280</v>
      </c>
      <c r="X88" s="78"/>
      <c r="Y88" s="62"/>
      <c r="Z88" s="62"/>
      <c r="AA88" s="62"/>
      <c r="AB88" s="62"/>
      <c r="AC88" s="90">
        <v>2.343</v>
      </c>
      <c r="AD88" s="90">
        <v>2.2120000000000002</v>
      </c>
      <c r="AE88" s="90">
        <v>2.0169999999999999</v>
      </c>
      <c r="AF88" s="90">
        <v>1.512</v>
      </c>
      <c r="AG88" s="90">
        <v>1.68</v>
      </c>
      <c r="AH88" s="89">
        <v>1.103</v>
      </c>
      <c r="AI88" s="98"/>
      <c r="AJ88" s="98"/>
      <c r="AK88" s="98"/>
      <c r="AL88" s="98"/>
      <c r="AM88" s="98"/>
      <c r="AN88" s="98"/>
      <c r="AO88" s="63">
        <v>40</v>
      </c>
      <c r="AP88" s="63">
        <v>35</v>
      </c>
      <c r="AQ88" s="63">
        <v>28</v>
      </c>
      <c r="AR88" s="63">
        <v>29</v>
      </c>
      <c r="AS88" s="57">
        <v>18</v>
      </c>
      <c r="AT88" s="63" t="s">
        <v>360</v>
      </c>
      <c r="AU88" s="63" t="s">
        <v>360</v>
      </c>
      <c r="AV88" s="63" t="s">
        <v>360</v>
      </c>
      <c r="AW88" s="63" t="s">
        <v>360</v>
      </c>
    </row>
    <row r="89" spans="1:49" ht="153">
      <c r="A89" s="25" t="s">
        <v>189</v>
      </c>
      <c r="B89" s="25">
        <v>80</v>
      </c>
      <c r="C89" s="67" t="s">
        <v>330</v>
      </c>
      <c r="D89" s="68" t="s">
        <v>288</v>
      </c>
      <c r="E89" s="71" t="s">
        <v>307</v>
      </c>
      <c r="F89" s="67" t="s">
        <v>273</v>
      </c>
      <c r="G89" s="69" t="s">
        <v>259</v>
      </c>
      <c r="H89" s="70" t="s">
        <v>276</v>
      </c>
      <c r="I89" s="44">
        <v>42005</v>
      </c>
      <c r="J89" s="44">
        <v>42005</v>
      </c>
      <c r="K89" s="11" t="s">
        <v>261</v>
      </c>
      <c r="L89" s="44">
        <v>44561</v>
      </c>
      <c r="M89" s="43" t="s">
        <v>265</v>
      </c>
      <c r="N89" s="43" t="s">
        <v>263</v>
      </c>
      <c r="O89" s="43" t="s">
        <v>278</v>
      </c>
      <c r="P89" s="43" t="s">
        <v>72</v>
      </c>
      <c r="Q89" s="43" t="s">
        <v>265</v>
      </c>
      <c r="R89" s="43" t="s">
        <v>266</v>
      </c>
      <c r="S89" s="43" t="s">
        <v>279</v>
      </c>
      <c r="T89" s="78"/>
      <c r="U89" s="45" t="s">
        <v>42</v>
      </c>
      <c r="V89" s="46" t="str">
        <f>IF(ISBLANK(U89),"", IF(ISERROR(VLOOKUP(U89,[1]Справочники!$A$32:$B$87,2,FALSE)),"Группы полномочий",VLOOKUP(U89,[1]Справочники!$A$32:$B$87,2,FALSE)))</f>
        <v>10 - Социальная поддержка населения</v>
      </c>
      <c r="W89" s="43" t="s">
        <v>280</v>
      </c>
      <c r="X89" s="78"/>
      <c r="Y89" s="62"/>
      <c r="Z89" s="62"/>
      <c r="AA89" s="62"/>
      <c r="AB89" s="62"/>
      <c r="AC89" s="90">
        <v>0</v>
      </c>
      <c r="AD89" s="90">
        <v>0</v>
      </c>
      <c r="AE89" s="90">
        <v>0</v>
      </c>
      <c r="AF89" s="90">
        <v>0</v>
      </c>
      <c r="AG89" s="90">
        <v>0</v>
      </c>
      <c r="AH89" s="89">
        <v>0</v>
      </c>
      <c r="AI89" s="98"/>
      <c r="AJ89" s="98"/>
      <c r="AK89" s="98"/>
      <c r="AL89" s="98"/>
      <c r="AM89" s="98"/>
      <c r="AN89" s="98"/>
      <c r="AO89" s="63">
        <v>0</v>
      </c>
      <c r="AP89" s="63">
        <v>0</v>
      </c>
      <c r="AQ89" s="63">
        <v>0</v>
      </c>
      <c r="AR89" s="63">
        <v>0</v>
      </c>
      <c r="AS89" s="57">
        <v>0</v>
      </c>
      <c r="AT89" s="63" t="s">
        <v>360</v>
      </c>
      <c r="AU89" s="63" t="s">
        <v>360</v>
      </c>
      <c r="AV89" s="63" t="s">
        <v>360</v>
      </c>
      <c r="AW89" s="63" t="s">
        <v>360</v>
      </c>
    </row>
    <row r="90" spans="1:49" ht="153">
      <c r="A90" s="25" t="s">
        <v>189</v>
      </c>
      <c r="B90" s="25">
        <v>81</v>
      </c>
      <c r="C90" s="67" t="s">
        <v>330</v>
      </c>
      <c r="D90" s="68" t="s">
        <v>288</v>
      </c>
      <c r="E90" s="71" t="s">
        <v>307</v>
      </c>
      <c r="F90" s="67" t="s">
        <v>273</v>
      </c>
      <c r="G90" s="69" t="s">
        <v>259</v>
      </c>
      <c r="H90" s="70" t="s">
        <v>277</v>
      </c>
      <c r="I90" s="44">
        <v>42005</v>
      </c>
      <c r="J90" s="44">
        <v>42005</v>
      </c>
      <c r="K90" s="11" t="s">
        <v>261</v>
      </c>
      <c r="L90" s="44">
        <v>44561</v>
      </c>
      <c r="M90" s="43" t="s">
        <v>265</v>
      </c>
      <c r="N90" s="43" t="s">
        <v>263</v>
      </c>
      <c r="O90" s="43" t="s">
        <v>278</v>
      </c>
      <c r="P90" s="43" t="s">
        <v>72</v>
      </c>
      <c r="Q90" s="43" t="s">
        <v>265</v>
      </c>
      <c r="R90" s="43" t="s">
        <v>266</v>
      </c>
      <c r="S90" s="43" t="s">
        <v>279</v>
      </c>
      <c r="T90" s="78"/>
      <c r="U90" s="45" t="s">
        <v>42</v>
      </c>
      <c r="V90" s="46" t="str">
        <f>IF(ISBLANK(U90),"", IF(ISERROR(VLOOKUP(U90,[1]Справочники!$A$32:$B$87,2,FALSE)),"Группы полномочий",VLOOKUP(U90,[1]Справочники!$A$32:$B$87,2,FALSE)))</f>
        <v>10 - Социальная поддержка населения</v>
      </c>
      <c r="W90" s="43" t="s">
        <v>280</v>
      </c>
      <c r="X90" s="78"/>
      <c r="Y90" s="62"/>
      <c r="Z90" s="62"/>
      <c r="AA90" s="62"/>
      <c r="AB90" s="62"/>
      <c r="AC90" s="90">
        <v>0</v>
      </c>
      <c r="AD90" s="90">
        <v>0</v>
      </c>
      <c r="AE90" s="90">
        <v>0</v>
      </c>
      <c r="AF90" s="90">
        <v>0</v>
      </c>
      <c r="AG90" s="90">
        <v>0</v>
      </c>
      <c r="AH90" s="89">
        <v>0</v>
      </c>
      <c r="AI90" s="98"/>
      <c r="AJ90" s="98"/>
      <c r="AK90" s="98"/>
      <c r="AL90" s="98"/>
      <c r="AM90" s="98"/>
      <c r="AN90" s="98"/>
      <c r="AO90" s="63">
        <v>0</v>
      </c>
      <c r="AP90" s="63">
        <v>0</v>
      </c>
      <c r="AQ90" s="63">
        <v>0</v>
      </c>
      <c r="AR90" s="63">
        <v>0</v>
      </c>
      <c r="AS90" s="57">
        <v>0</v>
      </c>
      <c r="AT90" s="63" t="s">
        <v>360</v>
      </c>
      <c r="AU90" s="63" t="s">
        <v>360</v>
      </c>
      <c r="AV90" s="63" t="s">
        <v>360</v>
      </c>
      <c r="AW90" s="63" t="s">
        <v>360</v>
      </c>
    </row>
    <row r="91" spans="1:49" ht="127.5">
      <c r="A91" s="25" t="s">
        <v>189</v>
      </c>
      <c r="B91" s="25">
        <v>82</v>
      </c>
      <c r="C91" s="67" t="s">
        <v>331</v>
      </c>
      <c r="D91" s="68" t="s">
        <v>288</v>
      </c>
      <c r="E91" s="68" t="s">
        <v>308</v>
      </c>
      <c r="F91" s="67" t="s">
        <v>258</v>
      </c>
      <c r="G91" s="69" t="s">
        <v>259</v>
      </c>
      <c r="H91" s="70" t="s">
        <v>260</v>
      </c>
      <c r="I91" s="44">
        <v>42005</v>
      </c>
      <c r="J91" s="44">
        <v>42005</v>
      </c>
      <c r="K91" s="11" t="s">
        <v>261</v>
      </c>
      <c r="L91" s="44">
        <v>44561</v>
      </c>
      <c r="M91" s="43" t="s">
        <v>265</v>
      </c>
      <c r="N91" s="43" t="s">
        <v>263</v>
      </c>
      <c r="O91" s="43" t="s">
        <v>278</v>
      </c>
      <c r="P91" s="43" t="s">
        <v>264</v>
      </c>
      <c r="Q91" s="43" t="s">
        <v>265</v>
      </c>
      <c r="R91" s="43" t="s">
        <v>266</v>
      </c>
      <c r="S91" s="43" t="s">
        <v>279</v>
      </c>
      <c r="T91" s="78"/>
      <c r="U91" s="45" t="s">
        <v>42</v>
      </c>
      <c r="V91" s="46" t="str">
        <f>IF(ISBLANK(U91),"", IF(ISERROR(VLOOKUP(U91,[1]Справочники!$A$32:$B$87,2,FALSE)),"Группы полномочий",VLOOKUP(U91,[1]Справочники!$A$32:$B$87,2,FALSE)))</f>
        <v>10 - Социальная поддержка населения</v>
      </c>
      <c r="W91" s="43" t="s">
        <v>280</v>
      </c>
      <c r="X91" s="78"/>
      <c r="Y91" s="62"/>
      <c r="Z91" s="62"/>
      <c r="AA91" s="62"/>
      <c r="AB91" s="62"/>
      <c r="AC91" s="90">
        <v>0</v>
      </c>
      <c r="AD91" s="90">
        <v>0</v>
      </c>
      <c r="AE91" s="90">
        <v>0</v>
      </c>
      <c r="AF91" s="90">
        <v>0</v>
      </c>
      <c r="AG91" s="90">
        <v>0</v>
      </c>
      <c r="AH91" s="89">
        <v>0</v>
      </c>
      <c r="AI91" s="98"/>
      <c r="AJ91" s="98"/>
      <c r="AK91" s="98"/>
      <c r="AL91" s="98"/>
      <c r="AM91" s="98"/>
      <c r="AN91" s="98"/>
      <c r="AO91" s="63">
        <v>0</v>
      </c>
      <c r="AP91" s="63">
        <v>0</v>
      </c>
      <c r="AQ91" s="63">
        <v>0</v>
      </c>
      <c r="AR91" s="63">
        <v>0</v>
      </c>
      <c r="AS91" s="57">
        <v>0</v>
      </c>
      <c r="AT91" s="63" t="s">
        <v>360</v>
      </c>
      <c r="AU91" s="63" t="s">
        <v>360</v>
      </c>
      <c r="AV91" s="63" t="s">
        <v>360</v>
      </c>
      <c r="AW91" s="63" t="s">
        <v>360</v>
      </c>
    </row>
    <row r="92" spans="1:49" ht="127.5">
      <c r="A92" s="25" t="s">
        <v>189</v>
      </c>
      <c r="B92" s="25">
        <v>83</v>
      </c>
      <c r="C92" s="67" t="s">
        <v>331</v>
      </c>
      <c r="D92" s="68" t="s">
        <v>288</v>
      </c>
      <c r="E92" s="68" t="s">
        <v>308</v>
      </c>
      <c r="F92" s="67" t="s">
        <v>258</v>
      </c>
      <c r="G92" s="69" t="s">
        <v>259</v>
      </c>
      <c r="H92" s="70" t="s">
        <v>267</v>
      </c>
      <c r="I92" s="44">
        <v>42005</v>
      </c>
      <c r="J92" s="44">
        <v>42005</v>
      </c>
      <c r="K92" s="11" t="s">
        <v>261</v>
      </c>
      <c r="L92" s="44">
        <v>44561</v>
      </c>
      <c r="M92" s="43" t="s">
        <v>265</v>
      </c>
      <c r="N92" s="43" t="s">
        <v>263</v>
      </c>
      <c r="O92" s="43" t="s">
        <v>278</v>
      </c>
      <c r="P92" s="43" t="s">
        <v>264</v>
      </c>
      <c r="Q92" s="43" t="s">
        <v>265</v>
      </c>
      <c r="R92" s="43" t="s">
        <v>266</v>
      </c>
      <c r="S92" s="43" t="s">
        <v>279</v>
      </c>
      <c r="T92" s="78"/>
      <c r="U92" s="45" t="s">
        <v>42</v>
      </c>
      <c r="V92" s="46" t="str">
        <f>IF(ISBLANK(U92),"", IF(ISERROR(VLOOKUP(U92,[1]Справочники!$A$32:$B$87,2,FALSE)),"Группы полномочий",VLOOKUP(U92,[1]Справочники!$A$32:$B$87,2,FALSE)))</f>
        <v>10 - Социальная поддержка населения</v>
      </c>
      <c r="W92" s="43" t="s">
        <v>280</v>
      </c>
      <c r="X92" s="78"/>
      <c r="Y92" s="62"/>
      <c r="Z92" s="62"/>
      <c r="AA92" s="62"/>
      <c r="AB92" s="62"/>
      <c r="AC92" s="90">
        <v>12.715</v>
      </c>
      <c r="AD92" s="90">
        <v>12.715</v>
      </c>
      <c r="AE92" s="90">
        <v>13.015000000000001</v>
      </c>
      <c r="AF92" s="90">
        <v>13.122</v>
      </c>
      <c r="AG92" s="90">
        <v>13.122</v>
      </c>
      <c r="AH92" s="91">
        <v>4.5090000000000003</v>
      </c>
      <c r="AI92" s="98"/>
      <c r="AJ92" s="98"/>
      <c r="AK92" s="98"/>
      <c r="AL92" s="98"/>
      <c r="AM92" s="98"/>
      <c r="AN92" s="98"/>
      <c r="AO92" s="63">
        <v>41</v>
      </c>
      <c r="AP92" s="63">
        <v>34</v>
      </c>
      <c r="AQ92" s="63">
        <v>33</v>
      </c>
      <c r="AR92" s="63">
        <v>33</v>
      </c>
      <c r="AS92" s="57">
        <v>27</v>
      </c>
      <c r="AT92" s="63" t="s">
        <v>360</v>
      </c>
      <c r="AU92" s="63" t="s">
        <v>360</v>
      </c>
      <c r="AV92" s="63" t="s">
        <v>360</v>
      </c>
      <c r="AW92" s="63" t="s">
        <v>360</v>
      </c>
    </row>
    <row r="93" spans="1:49" ht="127.5">
      <c r="A93" s="25" t="s">
        <v>189</v>
      </c>
      <c r="B93" s="25">
        <v>84</v>
      </c>
      <c r="C93" s="67" t="s">
        <v>331</v>
      </c>
      <c r="D93" s="68" t="s">
        <v>288</v>
      </c>
      <c r="E93" s="68" t="s">
        <v>308</v>
      </c>
      <c r="F93" s="67" t="s">
        <v>258</v>
      </c>
      <c r="G93" s="69" t="s">
        <v>259</v>
      </c>
      <c r="H93" s="70" t="s">
        <v>268</v>
      </c>
      <c r="I93" s="44">
        <v>42005</v>
      </c>
      <c r="J93" s="44">
        <v>42005</v>
      </c>
      <c r="K93" s="11" t="s">
        <v>261</v>
      </c>
      <c r="L93" s="44">
        <v>44561</v>
      </c>
      <c r="M93" s="43" t="s">
        <v>265</v>
      </c>
      <c r="N93" s="43" t="s">
        <v>263</v>
      </c>
      <c r="O93" s="43" t="s">
        <v>278</v>
      </c>
      <c r="P93" s="43" t="s">
        <v>264</v>
      </c>
      <c r="Q93" s="43" t="s">
        <v>265</v>
      </c>
      <c r="R93" s="43" t="s">
        <v>266</v>
      </c>
      <c r="S93" s="43" t="s">
        <v>279</v>
      </c>
      <c r="T93" s="78"/>
      <c r="U93" s="45" t="s">
        <v>42</v>
      </c>
      <c r="V93" s="46" t="str">
        <f>IF(ISBLANK(U93),"", IF(ISERROR(VLOOKUP(U93,[1]Справочники!$A$32:$B$87,2,FALSE)),"Группы полномочий",VLOOKUP(U93,[1]Справочники!$A$32:$B$87,2,FALSE)))</f>
        <v>10 - Социальная поддержка населения</v>
      </c>
      <c r="W93" s="43" t="s">
        <v>280</v>
      </c>
      <c r="X93" s="78"/>
      <c r="Y93" s="62"/>
      <c r="Z93" s="62"/>
      <c r="AA93" s="62"/>
      <c r="AB93" s="62"/>
      <c r="AC93" s="90">
        <v>1.6140000000000001</v>
      </c>
      <c r="AD93" s="90">
        <v>1.89</v>
      </c>
      <c r="AE93" s="90">
        <v>1.89</v>
      </c>
      <c r="AF93" s="90">
        <v>2.8069999999999999</v>
      </c>
      <c r="AG93" s="90">
        <v>2.8069999999999999</v>
      </c>
      <c r="AH93" s="91">
        <v>2.8069999999999999</v>
      </c>
      <c r="AI93" s="98"/>
      <c r="AJ93" s="98"/>
      <c r="AK93" s="98"/>
      <c r="AL93" s="98"/>
      <c r="AM93" s="98"/>
      <c r="AN93" s="98"/>
      <c r="AO93" s="63">
        <v>6</v>
      </c>
      <c r="AP93" s="63">
        <v>6</v>
      </c>
      <c r="AQ93" s="63">
        <v>7</v>
      </c>
      <c r="AR93" s="63">
        <v>7</v>
      </c>
      <c r="AS93" s="57">
        <v>7</v>
      </c>
      <c r="AT93" s="63" t="s">
        <v>360</v>
      </c>
      <c r="AU93" s="63" t="s">
        <v>360</v>
      </c>
      <c r="AV93" s="63" t="s">
        <v>360</v>
      </c>
      <c r="AW93" s="63" t="s">
        <v>360</v>
      </c>
    </row>
    <row r="94" spans="1:49" ht="127.5">
      <c r="A94" s="25" t="s">
        <v>189</v>
      </c>
      <c r="B94" s="25">
        <v>85</v>
      </c>
      <c r="C94" s="67" t="s">
        <v>331</v>
      </c>
      <c r="D94" s="68" t="s">
        <v>288</v>
      </c>
      <c r="E94" s="68" t="s">
        <v>308</v>
      </c>
      <c r="F94" s="67" t="s">
        <v>258</v>
      </c>
      <c r="G94" s="69" t="s">
        <v>259</v>
      </c>
      <c r="H94" s="70" t="s">
        <v>269</v>
      </c>
      <c r="I94" s="44">
        <v>42005</v>
      </c>
      <c r="J94" s="44">
        <v>42005</v>
      </c>
      <c r="K94" s="11" t="s">
        <v>261</v>
      </c>
      <c r="L94" s="44">
        <v>44561</v>
      </c>
      <c r="M94" s="43" t="s">
        <v>265</v>
      </c>
      <c r="N94" s="43" t="s">
        <v>263</v>
      </c>
      <c r="O94" s="43" t="s">
        <v>278</v>
      </c>
      <c r="P94" s="43" t="s">
        <v>264</v>
      </c>
      <c r="Q94" s="43" t="s">
        <v>265</v>
      </c>
      <c r="R94" s="43" t="s">
        <v>266</v>
      </c>
      <c r="S94" s="43" t="s">
        <v>279</v>
      </c>
      <c r="T94" s="78"/>
      <c r="U94" s="45" t="s">
        <v>42</v>
      </c>
      <c r="V94" s="46" t="str">
        <f>IF(ISBLANK(U94),"", IF(ISERROR(VLOOKUP(U94,[1]Справочники!$A$32:$B$87,2,FALSE)),"Группы полномочий",VLOOKUP(U94,[1]Справочники!$A$32:$B$87,2,FALSE)))</f>
        <v>10 - Социальная поддержка населения</v>
      </c>
      <c r="W94" s="43" t="s">
        <v>280</v>
      </c>
      <c r="X94" s="78"/>
      <c r="Y94" s="62"/>
      <c r="Z94" s="62"/>
      <c r="AA94" s="62"/>
      <c r="AB94" s="62"/>
      <c r="AC94" s="90">
        <v>4.2789999999999999</v>
      </c>
      <c r="AD94" s="90">
        <v>4.2789999999999999</v>
      </c>
      <c r="AE94" s="90">
        <v>4.2149999999999999</v>
      </c>
      <c r="AF94" s="90">
        <v>4.7869999999999999</v>
      </c>
      <c r="AG94" s="90">
        <v>4.7869999999999999</v>
      </c>
      <c r="AH94" s="89">
        <v>0.91400000000000003</v>
      </c>
      <c r="AI94" s="98"/>
      <c r="AJ94" s="98"/>
      <c r="AK94" s="98"/>
      <c r="AL94" s="98"/>
      <c r="AM94" s="98"/>
      <c r="AN94" s="98"/>
      <c r="AO94" s="63">
        <v>9</v>
      </c>
      <c r="AP94" s="63">
        <v>9</v>
      </c>
      <c r="AQ94" s="63">
        <v>9</v>
      </c>
      <c r="AR94" s="63">
        <v>9</v>
      </c>
      <c r="AS94" s="57">
        <v>9</v>
      </c>
      <c r="AT94" s="63" t="s">
        <v>360</v>
      </c>
      <c r="AU94" s="63" t="s">
        <v>360</v>
      </c>
      <c r="AV94" s="63" t="s">
        <v>360</v>
      </c>
      <c r="AW94" s="63" t="s">
        <v>360</v>
      </c>
    </row>
    <row r="95" spans="1:49" ht="409.5">
      <c r="A95" s="25" t="s">
        <v>189</v>
      </c>
      <c r="B95" s="25">
        <v>86</v>
      </c>
      <c r="C95" s="67" t="s">
        <v>331</v>
      </c>
      <c r="D95" s="68" t="s">
        <v>288</v>
      </c>
      <c r="E95" s="68" t="s">
        <v>308</v>
      </c>
      <c r="F95" s="67" t="s">
        <v>258</v>
      </c>
      <c r="G95" s="69" t="s">
        <v>259</v>
      </c>
      <c r="H95" s="70" t="s">
        <v>270</v>
      </c>
      <c r="I95" s="44">
        <v>42005</v>
      </c>
      <c r="J95" s="44">
        <v>42005</v>
      </c>
      <c r="K95" s="11" t="s">
        <v>261</v>
      </c>
      <c r="L95" s="44">
        <v>44561</v>
      </c>
      <c r="M95" s="43" t="s">
        <v>265</v>
      </c>
      <c r="N95" s="43" t="s">
        <v>263</v>
      </c>
      <c r="O95" s="43" t="s">
        <v>278</v>
      </c>
      <c r="P95" s="43" t="s">
        <v>264</v>
      </c>
      <c r="Q95" s="43" t="s">
        <v>265</v>
      </c>
      <c r="R95" s="43" t="s">
        <v>266</v>
      </c>
      <c r="S95" s="43" t="s">
        <v>279</v>
      </c>
      <c r="T95" s="78"/>
      <c r="U95" s="45" t="s">
        <v>42</v>
      </c>
      <c r="V95" s="46" t="str">
        <f>IF(ISBLANK(U95),"", IF(ISERROR(VLOOKUP(U95,[1]Справочники!$A$32:$B$87,2,FALSE)),"Группы полномочий",VLOOKUP(U95,[1]Справочники!$A$32:$B$87,2,FALSE)))</f>
        <v>10 - Социальная поддержка населения</v>
      </c>
      <c r="W95" s="43" t="s">
        <v>280</v>
      </c>
      <c r="X95" s="78"/>
      <c r="Y95" s="62"/>
      <c r="Z95" s="62"/>
      <c r="AA95" s="62"/>
      <c r="AB95" s="62"/>
      <c r="AC95" s="90">
        <v>0</v>
      </c>
      <c r="AD95" s="90">
        <v>0</v>
      </c>
      <c r="AE95" s="90">
        <v>0</v>
      </c>
      <c r="AF95" s="90">
        <v>0</v>
      </c>
      <c r="AG95" s="90">
        <v>0</v>
      </c>
      <c r="AH95" s="89">
        <v>0</v>
      </c>
      <c r="AI95" s="98"/>
      <c r="AJ95" s="98"/>
      <c r="AK95" s="98"/>
      <c r="AL95" s="98"/>
      <c r="AM95" s="98"/>
      <c r="AN95" s="98"/>
      <c r="AO95" s="63">
        <v>0</v>
      </c>
      <c r="AP95" s="63">
        <v>0</v>
      </c>
      <c r="AQ95" s="63">
        <v>0</v>
      </c>
      <c r="AR95" s="63">
        <v>0</v>
      </c>
      <c r="AS95" s="57">
        <v>0</v>
      </c>
      <c r="AT95" s="63" t="s">
        <v>360</v>
      </c>
      <c r="AU95" s="63" t="s">
        <v>360</v>
      </c>
      <c r="AV95" s="63" t="s">
        <v>360</v>
      </c>
      <c r="AW95" s="63" t="s">
        <v>360</v>
      </c>
    </row>
    <row r="96" spans="1:49" ht="127.5">
      <c r="A96" s="25" t="s">
        <v>189</v>
      </c>
      <c r="B96" s="25">
        <v>87</v>
      </c>
      <c r="C96" s="67" t="s">
        <v>331</v>
      </c>
      <c r="D96" s="68" t="s">
        <v>288</v>
      </c>
      <c r="E96" s="68" t="s">
        <v>308</v>
      </c>
      <c r="F96" s="67" t="s">
        <v>258</v>
      </c>
      <c r="G96" s="69" t="s">
        <v>259</v>
      </c>
      <c r="H96" s="70" t="s">
        <v>271</v>
      </c>
      <c r="I96" s="44">
        <v>42005</v>
      </c>
      <c r="J96" s="44">
        <v>42005</v>
      </c>
      <c r="K96" s="11" t="s">
        <v>261</v>
      </c>
      <c r="L96" s="44">
        <v>44561</v>
      </c>
      <c r="M96" s="43" t="s">
        <v>265</v>
      </c>
      <c r="N96" s="43" t="s">
        <v>263</v>
      </c>
      <c r="O96" s="43" t="s">
        <v>278</v>
      </c>
      <c r="P96" s="43" t="s">
        <v>264</v>
      </c>
      <c r="Q96" s="43" t="s">
        <v>265</v>
      </c>
      <c r="R96" s="43" t="s">
        <v>266</v>
      </c>
      <c r="S96" s="43" t="s">
        <v>279</v>
      </c>
      <c r="T96" s="78"/>
      <c r="U96" s="45" t="s">
        <v>42</v>
      </c>
      <c r="V96" s="46" t="str">
        <f>IF(ISBLANK(U96),"", IF(ISERROR(VLOOKUP(U96,[1]Справочники!$A$32:$B$87,2,FALSE)),"Группы полномочий",VLOOKUP(U96,[1]Справочники!$A$32:$B$87,2,FALSE)))</f>
        <v>10 - Социальная поддержка населения</v>
      </c>
      <c r="W96" s="43" t="s">
        <v>280</v>
      </c>
      <c r="X96" s="78"/>
      <c r="Y96" s="62"/>
      <c r="Z96" s="62"/>
      <c r="AA96" s="62"/>
      <c r="AB96" s="62"/>
      <c r="AC96" s="90">
        <v>0</v>
      </c>
      <c r="AD96" s="90">
        <v>0</v>
      </c>
      <c r="AE96" s="90">
        <v>0</v>
      </c>
      <c r="AF96" s="90">
        <v>0</v>
      </c>
      <c r="AG96" s="90">
        <v>0</v>
      </c>
      <c r="AH96" s="89">
        <v>0</v>
      </c>
      <c r="AI96" s="98"/>
      <c r="AJ96" s="98"/>
      <c r="AK96" s="98"/>
      <c r="AL96" s="98"/>
      <c r="AM96" s="98"/>
      <c r="AN96" s="98"/>
      <c r="AO96" s="63">
        <v>0</v>
      </c>
      <c r="AP96" s="63">
        <v>0</v>
      </c>
      <c r="AQ96" s="63">
        <v>0</v>
      </c>
      <c r="AR96" s="63">
        <v>0</v>
      </c>
      <c r="AS96" s="57">
        <v>0</v>
      </c>
      <c r="AT96" s="63" t="s">
        <v>360</v>
      </c>
      <c r="AU96" s="63" t="s">
        <v>360</v>
      </c>
      <c r="AV96" s="63" t="s">
        <v>360</v>
      </c>
      <c r="AW96" s="63" t="s">
        <v>360</v>
      </c>
    </row>
    <row r="97" spans="1:49" ht="127.5">
      <c r="A97" s="25" t="s">
        <v>189</v>
      </c>
      <c r="B97" s="25">
        <v>88</v>
      </c>
      <c r="C97" s="67" t="s">
        <v>331</v>
      </c>
      <c r="D97" s="68" t="s">
        <v>288</v>
      </c>
      <c r="E97" s="68" t="s">
        <v>308</v>
      </c>
      <c r="F97" s="67" t="s">
        <v>258</v>
      </c>
      <c r="G97" s="69" t="s">
        <v>259</v>
      </c>
      <c r="H97" s="70" t="s">
        <v>272</v>
      </c>
      <c r="I97" s="44">
        <v>42005</v>
      </c>
      <c r="J97" s="44">
        <v>42005</v>
      </c>
      <c r="K97" s="11" t="s">
        <v>261</v>
      </c>
      <c r="L97" s="44">
        <v>44561</v>
      </c>
      <c r="M97" s="43" t="s">
        <v>265</v>
      </c>
      <c r="N97" s="43" t="s">
        <v>263</v>
      </c>
      <c r="O97" s="43" t="s">
        <v>278</v>
      </c>
      <c r="P97" s="43" t="s">
        <v>264</v>
      </c>
      <c r="Q97" s="43" t="s">
        <v>265</v>
      </c>
      <c r="R97" s="43" t="s">
        <v>266</v>
      </c>
      <c r="S97" s="43" t="s">
        <v>279</v>
      </c>
      <c r="T97" s="78"/>
      <c r="U97" s="45" t="s">
        <v>42</v>
      </c>
      <c r="V97" s="46" t="str">
        <f>IF(ISBLANK(U97),"", IF(ISERROR(VLOOKUP(U97,[1]Справочники!$A$32:$B$87,2,FALSE)),"Группы полномочий",VLOOKUP(U97,[1]Справочники!$A$32:$B$87,2,FALSE)))</f>
        <v>10 - Социальная поддержка населения</v>
      </c>
      <c r="W97" s="43" t="s">
        <v>280</v>
      </c>
      <c r="X97" s="78"/>
      <c r="Y97" s="62"/>
      <c r="Z97" s="62"/>
      <c r="AA97" s="62"/>
      <c r="AB97" s="62"/>
      <c r="AC97" s="90">
        <v>0</v>
      </c>
      <c r="AD97" s="90">
        <v>0</v>
      </c>
      <c r="AE97" s="90">
        <v>0</v>
      </c>
      <c r="AF97" s="90">
        <v>0</v>
      </c>
      <c r="AG97" s="90">
        <v>0</v>
      </c>
      <c r="AH97" s="89">
        <v>0</v>
      </c>
      <c r="AI97" s="98"/>
      <c r="AJ97" s="98"/>
      <c r="AK97" s="98"/>
      <c r="AL97" s="98"/>
      <c r="AM97" s="98"/>
      <c r="AN97" s="98"/>
      <c r="AO97" s="63">
        <v>0</v>
      </c>
      <c r="AP97" s="63">
        <v>0</v>
      </c>
      <c r="AQ97" s="63">
        <v>0</v>
      </c>
      <c r="AR97" s="63">
        <v>0</v>
      </c>
      <c r="AS97" s="57">
        <v>0</v>
      </c>
      <c r="AT97" s="63" t="s">
        <v>360</v>
      </c>
      <c r="AU97" s="63" t="s">
        <v>360</v>
      </c>
      <c r="AV97" s="63" t="s">
        <v>360</v>
      </c>
      <c r="AW97" s="63" t="s">
        <v>360</v>
      </c>
    </row>
    <row r="98" spans="1:49" ht="178.5">
      <c r="A98" s="25" t="s">
        <v>189</v>
      </c>
      <c r="B98" s="25">
        <v>89</v>
      </c>
      <c r="C98" s="67" t="s">
        <v>332</v>
      </c>
      <c r="D98" s="68" t="s">
        <v>289</v>
      </c>
      <c r="E98" s="71" t="s">
        <v>309</v>
      </c>
      <c r="F98" s="67" t="s">
        <v>273</v>
      </c>
      <c r="G98" s="69" t="s">
        <v>259</v>
      </c>
      <c r="H98" s="70" t="s">
        <v>274</v>
      </c>
      <c r="I98" s="44">
        <v>42005</v>
      </c>
      <c r="J98" s="44">
        <v>42005</v>
      </c>
      <c r="K98" s="11" t="s">
        <v>261</v>
      </c>
      <c r="L98" s="44">
        <v>44561</v>
      </c>
      <c r="M98" s="43" t="s">
        <v>265</v>
      </c>
      <c r="N98" s="43" t="s">
        <v>263</v>
      </c>
      <c r="O98" s="43" t="s">
        <v>278</v>
      </c>
      <c r="P98" s="43" t="s">
        <v>72</v>
      </c>
      <c r="Q98" s="43" t="s">
        <v>265</v>
      </c>
      <c r="R98" s="43" t="s">
        <v>266</v>
      </c>
      <c r="S98" s="43" t="s">
        <v>279</v>
      </c>
      <c r="T98" s="78"/>
      <c r="U98" s="45" t="s">
        <v>42</v>
      </c>
      <c r="V98" s="46" t="str">
        <f>IF(ISBLANK(U98),"", IF(ISERROR(VLOOKUP(U98,[1]Справочники!$A$32:$B$87,2,FALSE)),"Группы полномочий",VLOOKUP(U98,[1]Справочники!$A$32:$B$87,2,FALSE)))</f>
        <v>10 - Социальная поддержка населения</v>
      </c>
      <c r="W98" s="43" t="s">
        <v>280</v>
      </c>
      <c r="X98" s="78"/>
      <c r="Y98" s="62"/>
      <c r="Z98" s="62"/>
      <c r="AA98" s="62"/>
      <c r="AB98" s="62"/>
      <c r="AC98" s="90">
        <v>3.3660000000000001</v>
      </c>
      <c r="AD98" s="90">
        <v>3.3149999999999999</v>
      </c>
      <c r="AE98" s="90">
        <v>2.718</v>
      </c>
      <c r="AF98" s="90">
        <v>1.3540000000000001</v>
      </c>
      <c r="AG98" s="90">
        <v>1.3540000000000001</v>
      </c>
      <c r="AH98" s="89">
        <v>5.5620000000000003</v>
      </c>
      <c r="AI98" s="98"/>
      <c r="AJ98" s="98"/>
      <c r="AK98" s="98"/>
      <c r="AL98" s="98"/>
      <c r="AM98" s="98"/>
      <c r="AN98" s="98"/>
      <c r="AO98" s="63">
        <v>17</v>
      </c>
      <c r="AP98" s="63">
        <v>8</v>
      </c>
      <c r="AQ98" s="63">
        <v>5</v>
      </c>
      <c r="AR98" s="63">
        <v>5</v>
      </c>
      <c r="AS98" s="57">
        <v>21</v>
      </c>
      <c r="AT98" s="63" t="s">
        <v>360</v>
      </c>
      <c r="AU98" s="63" t="s">
        <v>360</v>
      </c>
      <c r="AV98" s="63" t="s">
        <v>360</v>
      </c>
      <c r="AW98" s="63" t="s">
        <v>360</v>
      </c>
    </row>
    <row r="99" spans="1:49" ht="178.5">
      <c r="A99" s="25" t="s">
        <v>189</v>
      </c>
      <c r="B99" s="25">
        <v>90</v>
      </c>
      <c r="C99" s="67" t="s">
        <v>332</v>
      </c>
      <c r="D99" s="68" t="s">
        <v>289</v>
      </c>
      <c r="E99" s="71" t="s">
        <v>309</v>
      </c>
      <c r="F99" s="67" t="s">
        <v>273</v>
      </c>
      <c r="G99" s="69" t="s">
        <v>259</v>
      </c>
      <c r="H99" s="70" t="s">
        <v>275</v>
      </c>
      <c r="I99" s="44">
        <v>42005</v>
      </c>
      <c r="J99" s="44">
        <v>42005</v>
      </c>
      <c r="K99" s="11" t="s">
        <v>261</v>
      </c>
      <c r="L99" s="44">
        <v>44561</v>
      </c>
      <c r="M99" s="43" t="s">
        <v>265</v>
      </c>
      <c r="N99" s="43" t="s">
        <v>263</v>
      </c>
      <c r="O99" s="43" t="s">
        <v>278</v>
      </c>
      <c r="P99" s="43" t="s">
        <v>72</v>
      </c>
      <c r="Q99" s="43" t="s">
        <v>265</v>
      </c>
      <c r="R99" s="43" t="s">
        <v>266</v>
      </c>
      <c r="S99" s="43" t="s">
        <v>279</v>
      </c>
      <c r="T99" s="78"/>
      <c r="U99" s="45" t="s">
        <v>42</v>
      </c>
      <c r="V99" s="46" t="str">
        <f>IF(ISBLANK(U99),"", IF(ISERROR(VLOOKUP(U99,[1]Справочники!$A$32:$B$87,2,FALSE)),"Группы полномочий",VLOOKUP(U99,[1]Справочники!$A$32:$B$87,2,FALSE)))</f>
        <v>10 - Социальная поддержка населения</v>
      </c>
      <c r="W99" s="43" t="s">
        <v>280</v>
      </c>
      <c r="X99" s="78"/>
      <c r="Y99" s="62"/>
      <c r="Z99" s="62"/>
      <c r="AA99" s="62"/>
      <c r="AB99" s="62"/>
      <c r="AC99" s="90">
        <v>3.6970000000000001</v>
      </c>
      <c r="AD99" s="90">
        <v>3.8119999999999998</v>
      </c>
      <c r="AE99" s="90">
        <v>3.512</v>
      </c>
      <c r="AF99" s="90">
        <v>5.8170000000000002</v>
      </c>
      <c r="AG99" s="90">
        <v>5.9089999999999998</v>
      </c>
      <c r="AH99" s="89">
        <v>3.73</v>
      </c>
      <c r="AI99" s="98"/>
      <c r="AJ99" s="98"/>
      <c r="AK99" s="98"/>
      <c r="AL99" s="98"/>
      <c r="AM99" s="98"/>
      <c r="AN99" s="98"/>
      <c r="AO99" s="63">
        <v>66</v>
      </c>
      <c r="AP99" s="63">
        <v>64</v>
      </c>
      <c r="AQ99" s="63">
        <v>66</v>
      </c>
      <c r="AR99" s="63">
        <v>69</v>
      </c>
      <c r="AS99" s="57">
        <v>47</v>
      </c>
      <c r="AT99" s="63" t="s">
        <v>360</v>
      </c>
      <c r="AU99" s="63" t="s">
        <v>360</v>
      </c>
      <c r="AV99" s="63" t="s">
        <v>360</v>
      </c>
      <c r="AW99" s="63" t="s">
        <v>360</v>
      </c>
    </row>
    <row r="100" spans="1:49" ht="178.5">
      <c r="A100" s="25" t="s">
        <v>189</v>
      </c>
      <c r="B100" s="25">
        <v>91</v>
      </c>
      <c r="C100" s="67" t="s">
        <v>332</v>
      </c>
      <c r="D100" s="68" t="s">
        <v>289</v>
      </c>
      <c r="E100" s="71" t="s">
        <v>309</v>
      </c>
      <c r="F100" s="67" t="s">
        <v>273</v>
      </c>
      <c r="G100" s="69" t="s">
        <v>259</v>
      </c>
      <c r="H100" s="70" t="s">
        <v>276</v>
      </c>
      <c r="I100" s="44">
        <v>42005</v>
      </c>
      <c r="J100" s="44">
        <v>42005</v>
      </c>
      <c r="K100" s="11" t="s">
        <v>261</v>
      </c>
      <c r="L100" s="44">
        <v>44561</v>
      </c>
      <c r="M100" s="43" t="s">
        <v>265</v>
      </c>
      <c r="N100" s="43" t="s">
        <v>263</v>
      </c>
      <c r="O100" s="43" t="s">
        <v>278</v>
      </c>
      <c r="P100" s="43" t="s">
        <v>72</v>
      </c>
      <c r="Q100" s="43" t="s">
        <v>265</v>
      </c>
      <c r="R100" s="43" t="s">
        <v>266</v>
      </c>
      <c r="S100" s="43" t="s">
        <v>279</v>
      </c>
      <c r="T100" s="78"/>
      <c r="U100" s="45" t="s">
        <v>42</v>
      </c>
      <c r="V100" s="46" t="str">
        <f>IF(ISBLANK(U100),"", IF(ISERROR(VLOOKUP(U100,[1]Справочники!$A$32:$B$87,2,FALSE)),"Группы полномочий",VLOOKUP(U100,[1]Справочники!$A$32:$B$87,2,FALSE)))</f>
        <v>10 - Социальная поддержка населения</v>
      </c>
      <c r="W100" s="43" t="s">
        <v>280</v>
      </c>
      <c r="X100" s="78"/>
      <c r="Y100" s="62"/>
      <c r="Z100" s="62"/>
      <c r="AA100" s="62"/>
      <c r="AB100" s="62"/>
      <c r="AC100" s="90">
        <v>0</v>
      </c>
      <c r="AD100" s="90">
        <v>0</v>
      </c>
      <c r="AE100" s="90">
        <v>0</v>
      </c>
      <c r="AF100" s="90">
        <v>0</v>
      </c>
      <c r="AG100" s="90">
        <v>0</v>
      </c>
      <c r="AH100" s="89">
        <v>0</v>
      </c>
      <c r="AI100" s="98"/>
      <c r="AJ100" s="98"/>
      <c r="AK100" s="98"/>
      <c r="AL100" s="98"/>
      <c r="AM100" s="98"/>
      <c r="AN100" s="98"/>
      <c r="AO100" s="63">
        <v>0</v>
      </c>
      <c r="AP100" s="63">
        <v>0</v>
      </c>
      <c r="AQ100" s="63">
        <v>0</v>
      </c>
      <c r="AR100" s="63">
        <v>0</v>
      </c>
      <c r="AS100" s="57">
        <v>0</v>
      </c>
      <c r="AT100" s="63" t="s">
        <v>360</v>
      </c>
      <c r="AU100" s="63" t="s">
        <v>360</v>
      </c>
      <c r="AV100" s="63" t="s">
        <v>360</v>
      </c>
      <c r="AW100" s="63" t="s">
        <v>360</v>
      </c>
    </row>
    <row r="101" spans="1:49" ht="178.5">
      <c r="A101" s="25" t="s">
        <v>189</v>
      </c>
      <c r="B101" s="25">
        <v>92</v>
      </c>
      <c r="C101" s="67" t="s">
        <v>332</v>
      </c>
      <c r="D101" s="68" t="s">
        <v>289</v>
      </c>
      <c r="E101" s="71" t="s">
        <v>309</v>
      </c>
      <c r="F101" s="67" t="s">
        <v>273</v>
      </c>
      <c r="G101" s="69" t="s">
        <v>259</v>
      </c>
      <c r="H101" s="70" t="s">
        <v>277</v>
      </c>
      <c r="I101" s="44">
        <v>42005</v>
      </c>
      <c r="J101" s="44">
        <v>42005</v>
      </c>
      <c r="K101" s="11" t="s">
        <v>261</v>
      </c>
      <c r="L101" s="44">
        <v>44561</v>
      </c>
      <c r="M101" s="43" t="s">
        <v>265</v>
      </c>
      <c r="N101" s="43" t="s">
        <v>263</v>
      </c>
      <c r="O101" s="43" t="s">
        <v>278</v>
      </c>
      <c r="P101" s="43" t="s">
        <v>72</v>
      </c>
      <c r="Q101" s="43" t="s">
        <v>265</v>
      </c>
      <c r="R101" s="43" t="s">
        <v>266</v>
      </c>
      <c r="S101" s="43" t="s">
        <v>279</v>
      </c>
      <c r="T101" s="78"/>
      <c r="U101" s="45" t="s">
        <v>42</v>
      </c>
      <c r="V101" s="46" t="str">
        <f>IF(ISBLANK(U101),"", IF(ISERROR(VLOOKUP(U101,[1]Справочники!$A$32:$B$87,2,FALSE)),"Группы полномочий",VLOOKUP(U101,[1]Справочники!$A$32:$B$87,2,FALSE)))</f>
        <v>10 - Социальная поддержка населения</v>
      </c>
      <c r="W101" s="43" t="s">
        <v>280</v>
      </c>
      <c r="X101" s="78"/>
      <c r="Y101" s="62"/>
      <c r="Z101" s="62"/>
      <c r="AA101" s="62"/>
      <c r="AB101" s="62"/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89">
        <v>0</v>
      </c>
      <c r="AI101" s="98"/>
      <c r="AJ101" s="98"/>
      <c r="AK101" s="98"/>
      <c r="AL101" s="98"/>
      <c r="AM101" s="98"/>
      <c r="AN101" s="98"/>
      <c r="AO101" s="63">
        <v>0</v>
      </c>
      <c r="AP101" s="63">
        <v>0</v>
      </c>
      <c r="AQ101" s="63">
        <v>0</v>
      </c>
      <c r="AR101" s="63">
        <v>0</v>
      </c>
      <c r="AS101" s="57">
        <v>0</v>
      </c>
      <c r="AT101" s="63" t="s">
        <v>360</v>
      </c>
      <c r="AU101" s="63" t="s">
        <v>360</v>
      </c>
      <c r="AV101" s="63" t="s">
        <v>360</v>
      </c>
      <c r="AW101" s="63" t="s">
        <v>360</v>
      </c>
    </row>
    <row r="102" spans="1:49" ht="153">
      <c r="A102" s="25" t="s">
        <v>189</v>
      </c>
      <c r="B102" s="25">
        <v>93</v>
      </c>
      <c r="C102" s="67" t="s">
        <v>333</v>
      </c>
      <c r="D102" s="68" t="s">
        <v>289</v>
      </c>
      <c r="E102" s="71" t="s">
        <v>310</v>
      </c>
      <c r="F102" s="67" t="s">
        <v>258</v>
      </c>
      <c r="G102" s="69" t="s">
        <v>259</v>
      </c>
      <c r="H102" s="70" t="s">
        <v>260</v>
      </c>
      <c r="I102" s="44">
        <v>42005</v>
      </c>
      <c r="J102" s="44">
        <v>42005</v>
      </c>
      <c r="K102" s="11" t="s">
        <v>261</v>
      </c>
      <c r="L102" s="44">
        <v>44561</v>
      </c>
      <c r="M102" s="43" t="s">
        <v>265</v>
      </c>
      <c r="N102" s="43" t="s">
        <v>263</v>
      </c>
      <c r="O102" s="43" t="s">
        <v>278</v>
      </c>
      <c r="P102" s="43" t="s">
        <v>264</v>
      </c>
      <c r="Q102" s="43" t="s">
        <v>265</v>
      </c>
      <c r="R102" s="43" t="s">
        <v>266</v>
      </c>
      <c r="S102" s="43" t="s">
        <v>279</v>
      </c>
      <c r="T102" s="78"/>
      <c r="U102" s="45" t="s">
        <v>42</v>
      </c>
      <c r="V102" s="46" t="str">
        <f>IF(ISBLANK(U102),"", IF(ISERROR(VLOOKUP(U102,[1]Справочники!$A$32:$B$87,2,FALSE)),"Группы полномочий",VLOOKUP(U102,[1]Справочники!$A$32:$B$87,2,FALSE)))</f>
        <v>10 - Социальная поддержка населения</v>
      </c>
      <c r="W102" s="43" t="s">
        <v>280</v>
      </c>
      <c r="X102" s="78"/>
      <c r="Y102" s="62"/>
      <c r="Z102" s="62"/>
      <c r="AA102" s="62"/>
      <c r="AB102" s="62"/>
      <c r="AC102" s="90">
        <v>0</v>
      </c>
      <c r="AD102" s="90">
        <v>0</v>
      </c>
      <c r="AE102" s="90">
        <v>0</v>
      </c>
      <c r="AF102" s="90">
        <v>0</v>
      </c>
      <c r="AG102" s="90">
        <v>0</v>
      </c>
      <c r="AH102" s="89">
        <v>0</v>
      </c>
      <c r="AI102" s="98"/>
      <c r="AJ102" s="98"/>
      <c r="AK102" s="98"/>
      <c r="AL102" s="98"/>
      <c r="AM102" s="98"/>
      <c r="AN102" s="98"/>
      <c r="AO102" s="63">
        <v>0</v>
      </c>
      <c r="AP102" s="63">
        <v>0</v>
      </c>
      <c r="AQ102" s="63">
        <v>0</v>
      </c>
      <c r="AR102" s="63">
        <v>0</v>
      </c>
      <c r="AS102" s="57">
        <v>0</v>
      </c>
      <c r="AT102" s="63" t="s">
        <v>360</v>
      </c>
      <c r="AU102" s="63" t="s">
        <v>360</v>
      </c>
      <c r="AV102" s="63" t="s">
        <v>360</v>
      </c>
      <c r="AW102" s="63" t="s">
        <v>360</v>
      </c>
    </row>
    <row r="103" spans="1:49" ht="153">
      <c r="A103" s="25" t="s">
        <v>189</v>
      </c>
      <c r="B103" s="25">
        <v>94</v>
      </c>
      <c r="C103" s="67" t="s">
        <v>333</v>
      </c>
      <c r="D103" s="68" t="s">
        <v>289</v>
      </c>
      <c r="E103" s="71" t="s">
        <v>310</v>
      </c>
      <c r="F103" s="67" t="s">
        <v>258</v>
      </c>
      <c r="G103" s="69" t="s">
        <v>259</v>
      </c>
      <c r="H103" s="70" t="s">
        <v>267</v>
      </c>
      <c r="I103" s="44">
        <v>42005</v>
      </c>
      <c r="J103" s="44">
        <v>42005</v>
      </c>
      <c r="K103" s="11" t="s">
        <v>261</v>
      </c>
      <c r="L103" s="44">
        <v>44561</v>
      </c>
      <c r="M103" s="43" t="s">
        <v>265</v>
      </c>
      <c r="N103" s="43" t="s">
        <v>263</v>
      </c>
      <c r="O103" s="43" t="s">
        <v>278</v>
      </c>
      <c r="P103" s="43" t="s">
        <v>264</v>
      </c>
      <c r="Q103" s="43" t="s">
        <v>265</v>
      </c>
      <c r="R103" s="43" t="s">
        <v>266</v>
      </c>
      <c r="S103" s="43" t="s">
        <v>279</v>
      </c>
      <c r="T103" s="78"/>
      <c r="U103" s="45" t="s">
        <v>42</v>
      </c>
      <c r="V103" s="46" t="str">
        <f>IF(ISBLANK(U103),"", IF(ISERROR(VLOOKUP(U103,[1]Справочники!$A$32:$B$87,2,FALSE)),"Группы полномочий",VLOOKUP(U103,[1]Справочники!$A$32:$B$87,2,FALSE)))</f>
        <v>10 - Социальная поддержка населения</v>
      </c>
      <c r="W103" s="43" t="s">
        <v>280</v>
      </c>
      <c r="X103" s="78"/>
      <c r="Y103" s="62"/>
      <c r="Z103" s="62"/>
      <c r="AA103" s="62"/>
      <c r="AB103" s="62"/>
      <c r="AC103" s="90">
        <v>14.023</v>
      </c>
      <c r="AD103" s="90">
        <v>14.023</v>
      </c>
      <c r="AE103" s="90">
        <v>16.812000000000001</v>
      </c>
      <c r="AF103" s="90">
        <v>18.231999999999999</v>
      </c>
      <c r="AG103" s="90">
        <v>18.231999999999999</v>
      </c>
      <c r="AH103" s="91">
        <v>17.402000000000001</v>
      </c>
      <c r="AI103" s="98"/>
      <c r="AJ103" s="98"/>
      <c r="AK103" s="98"/>
      <c r="AL103" s="98"/>
      <c r="AM103" s="98"/>
      <c r="AN103" s="98"/>
      <c r="AO103" s="63">
        <v>59</v>
      </c>
      <c r="AP103" s="63">
        <v>63</v>
      </c>
      <c r="AQ103" s="63">
        <v>66</v>
      </c>
      <c r="AR103" s="63">
        <v>66</v>
      </c>
      <c r="AS103" s="57">
        <v>71</v>
      </c>
      <c r="AT103" s="63" t="s">
        <v>360</v>
      </c>
      <c r="AU103" s="63" t="s">
        <v>360</v>
      </c>
      <c r="AV103" s="63" t="s">
        <v>360</v>
      </c>
      <c r="AW103" s="63" t="s">
        <v>360</v>
      </c>
    </row>
    <row r="104" spans="1:49" ht="153">
      <c r="A104" s="25" t="s">
        <v>189</v>
      </c>
      <c r="B104" s="25">
        <v>95</v>
      </c>
      <c r="C104" s="67" t="s">
        <v>333</v>
      </c>
      <c r="D104" s="68" t="s">
        <v>289</v>
      </c>
      <c r="E104" s="71" t="s">
        <v>310</v>
      </c>
      <c r="F104" s="67" t="s">
        <v>258</v>
      </c>
      <c r="G104" s="69" t="s">
        <v>259</v>
      </c>
      <c r="H104" s="70" t="s">
        <v>268</v>
      </c>
      <c r="I104" s="44">
        <v>42005</v>
      </c>
      <c r="J104" s="44">
        <v>42005</v>
      </c>
      <c r="K104" s="11" t="s">
        <v>261</v>
      </c>
      <c r="L104" s="44">
        <v>44561</v>
      </c>
      <c r="M104" s="43" t="s">
        <v>265</v>
      </c>
      <c r="N104" s="43" t="s">
        <v>263</v>
      </c>
      <c r="O104" s="43" t="s">
        <v>278</v>
      </c>
      <c r="P104" s="43" t="s">
        <v>264</v>
      </c>
      <c r="Q104" s="43" t="s">
        <v>265</v>
      </c>
      <c r="R104" s="43" t="s">
        <v>266</v>
      </c>
      <c r="S104" s="43" t="s">
        <v>279</v>
      </c>
      <c r="T104" s="78"/>
      <c r="U104" s="45" t="s">
        <v>42</v>
      </c>
      <c r="V104" s="46" t="str">
        <f>IF(ISBLANK(U104),"", IF(ISERROR(VLOOKUP(U104,[1]Справочники!$A$32:$B$87,2,FALSE)),"Группы полномочий",VLOOKUP(U104,[1]Справочники!$A$32:$B$87,2,FALSE)))</f>
        <v>10 - Социальная поддержка населения</v>
      </c>
      <c r="W104" s="43" t="s">
        <v>280</v>
      </c>
      <c r="X104" s="78"/>
      <c r="Y104" s="62"/>
      <c r="Z104" s="62"/>
      <c r="AA104" s="62"/>
      <c r="AB104" s="62"/>
      <c r="AC104" s="90">
        <v>1.512</v>
      </c>
      <c r="AD104" s="90">
        <v>1.512</v>
      </c>
      <c r="AE104" s="90">
        <v>17.190000000000001</v>
      </c>
      <c r="AF104" s="90">
        <v>1.8480000000000001</v>
      </c>
      <c r="AG104" s="90">
        <v>1.8480000000000001</v>
      </c>
      <c r="AH104" s="91">
        <v>1.8480000000000001</v>
      </c>
      <c r="AI104" s="98"/>
      <c r="AJ104" s="98"/>
      <c r="AK104" s="98"/>
      <c r="AL104" s="98"/>
      <c r="AM104" s="98"/>
      <c r="AN104" s="98"/>
      <c r="AO104" s="63">
        <v>7</v>
      </c>
      <c r="AP104" s="63">
        <v>6</v>
      </c>
      <c r="AQ104" s="63">
        <v>6</v>
      </c>
      <c r="AR104" s="63">
        <v>6</v>
      </c>
      <c r="AS104" s="57">
        <v>6</v>
      </c>
      <c r="AT104" s="63" t="s">
        <v>360</v>
      </c>
      <c r="AU104" s="63" t="s">
        <v>360</v>
      </c>
      <c r="AV104" s="63" t="s">
        <v>360</v>
      </c>
      <c r="AW104" s="63" t="s">
        <v>360</v>
      </c>
    </row>
    <row r="105" spans="1:49" ht="153">
      <c r="A105" s="25" t="s">
        <v>189</v>
      </c>
      <c r="B105" s="25">
        <v>96</v>
      </c>
      <c r="C105" s="67" t="s">
        <v>333</v>
      </c>
      <c r="D105" s="68" t="s">
        <v>289</v>
      </c>
      <c r="E105" s="71" t="s">
        <v>310</v>
      </c>
      <c r="F105" s="67" t="s">
        <v>258</v>
      </c>
      <c r="G105" s="69" t="s">
        <v>259</v>
      </c>
      <c r="H105" s="70" t="s">
        <v>269</v>
      </c>
      <c r="I105" s="44">
        <v>42005</v>
      </c>
      <c r="J105" s="44">
        <v>42005</v>
      </c>
      <c r="K105" s="11" t="s">
        <v>261</v>
      </c>
      <c r="L105" s="44">
        <v>44561</v>
      </c>
      <c r="M105" s="43" t="s">
        <v>265</v>
      </c>
      <c r="N105" s="43" t="s">
        <v>263</v>
      </c>
      <c r="O105" s="43" t="s">
        <v>278</v>
      </c>
      <c r="P105" s="43" t="s">
        <v>264</v>
      </c>
      <c r="Q105" s="43" t="s">
        <v>265</v>
      </c>
      <c r="R105" s="43" t="s">
        <v>266</v>
      </c>
      <c r="S105" s="43" t="s">
        <v>279</v>
      </c>
      <c r="T105" s="78"/>
      <c r="U105" s="45" t="s">
        <v>42</v>
      </c>
      <c r="V105" s="46" t="str">
        <f>IF(ISBLANK(U105),"", IF(ISERROR(VLOOKUP(U105,[1]Справочники!$A$32:$B$87,2,FALSE)),"Группы полномочий",VLOOKUP(U105,[1]Справочники!$A$32:$B$87,2,FALSE)))</f>
        <v>10 - Социальная поддержка населения</v>
      </c>
      <c r="W105" s="43" t="s">
        <v>280</v>
      </c>
      <c r="X105" s="78"/>
      <c r="Y105" s="62"/>
      <c r="Z105" s="62"/>
      <c r="AA105" s="62"/>
      <c r="AB105" s="62"/>
      <c r="AC105" s="90">
        <v>5.0119999999999996</v>
      </c>
      <c r="AD105" s="90">
        <v>5.0119999999999996</v>
      </c>
      <c r="AE105" s="90">
        <v>6.9119999999999999</v>
      </c>
      <c r="AF105" s="90">
        <v>6.8419999999999996</v>
      </c>
      <c r="AG105" s="90">
        <v>6.8419999999999996</v>
      </c>
      <c r="AH105" s="89">
        <v>17.402000000000001</v>
      </c>
      <c r="AI105" s="98"/>
      <c r="AJ105" s="98"/>
      <c r="AK105" s="98"/>
      <c r="AL105" s="98"/>
      <c r="AM105" s="98"/>
      <c r="AN105" s="98"/>
      <c r="AO105" s="63">
        <v>18</v>
      </c>
      <c r="AP105" s="63">
        <v>21</v>
      </c>
      <c r="AQ105" s="63">
        <v>19</v>
      </c>
      <c r="AR105" s="63">
        <v>19</v>
      </c>
      <c r="AS105" s="57">
        <v>24</v>
      </c>
      <c r="AT105" s="63" t="s">
        <v>360</v>
      </c>
      <c r="AU105" s="63" t="s">
        <v>360</v>
      </c>
      <c r="AV105" s="63" t="s">
        <v>360</v>
      </c>
      <c r="AW105" s="63" t="s">
        <v>360</v>
      </c>
    </row>
    <row r="106" spans="1:49" ht="409.5">
      <c r="A106" s="25" t="s">
        <v>189</v>
      </c>
      <c r="B106" s="25">
        <v>97</v>
      </c>
      <c r="C106" s="67" t="s">
        <v>333</v>
      </c>
      <c r="D106" s="68" t="s">
        <v>289</v>
      </c>
      <c r="E106" s="71" t="s">
        <v>310</v>
      </c>
      <c r="F106" s="67" t="s">
        <v>258</v>
      </c>
      <c r="G106" s="69" t="s">
        <v>259</v>
      </c>
      <c r="H106" s="70" t="s">
        <v>270</v>
      </c>
      <c r="I106" s="44">
        <v>42005</v>
      </c>
      <c r="J106" s="44">
        <v>42005</v>
      </c>
      <c r="K106" s="11" t="s">
        <v>261</v>
      </c>
      <c r="L106" s="44">
        <v>44561</v>
      </c>
      <c r="M106" s="43" t="s">
        <v>265</v>
      </c>
      <c r="N106" s="43" t="s">
        <v>263</v>
      </c>
      <c r="O106" s="43" t="s">
        <v>278</v>
      </c>
      <c r="P106" s="43" t="s">
        <v>264</v>
      </c>
      <c r="Q106" s="43" t="s">
        <v>265</v>
      </c>
      <c r="R106" s="43" t="s">
        <v>266</v>
      </c>
      <c r="S106" s="43" t="s">
        <v>279</v>
      </c>
      <c r="T106" s="78"/>
      <c r="U106" s="45" t="s">
        <v>42</v>
      </c>
      <c r="V106" s="46" t="str">
        <f>IF(ISBLANK(U106),"", IF(ISERROR(VLOOKUP(U106,[1]Справочники!$A$32:$B$87,2,FALSE)),"Группы полномочий",VLOOKUP(U106,[1]Справочники!$A$32:$B$87,2,FALSE)))</f>
        <v>10 - Социальная поддержка населения</v>
      </c>
      <c r="W106" s="43" t="s">
        <v>280</v>
      </c>
      <c r="X106" s="78"/>
      <c r="Y106" s="62"/>
      <c r="Z106" s="62"/>
      <c r="AA106" s="62"/>
      <c r="AB106" s="62"/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89">
        <v>0</v>
      </c>
      <c r="AI106" s="98"/>
      <c r="AJ106" s="98"/>
      <c r="AK106" s="98"/>
      <c r="AL106" s="98"/>
      <c r="AM106" s="98"/>
      <c r="AN106" s="98"/>
      <c r="AO106" s="63">
        <v>0</v>
      </c>
      <c r="AP106" s="63">
        <v>0</v>
      </c>
      <c r="AQ106" s="63">
        <v>0</v>
      </c>
      <c r="AR106" s="63">
        <v>0</v>
      </c>
      <c r="AS106" s="57">
        <v>0</v>
      </c>
      <c r="AT106" s="63" t="s">
        <v>360</v>
      </c>
      <c r="AU106" s="63" t="s">
        <v>360</v>
      </c>
      <c r="AV106" s="63" t="s">
        <v>360</v>
      </c>
      <c r="AW106" s="63" t="s">
        <v>360</v>
      </c>
    </row>
    <row r="107" spans="1:49" ht="153">
      <c r="A107" s="25" t="s">
        <v>189</v>
      </c>
      <c r="B107" s="25">
        <v>98</v>
      </c>
      <c r="C107" s="67" t="s">
        <v>333</v>
      </c>
      <c r="D107" s="68" t="s">
        <v>289</v>
      </c>
      <c r="E107" s="71" t="s">
        <v>310</v>
      </c>
      <c r="F107" s="67" t="s">
        <v>258</v>
      </c>
      <c r="G107" s="69" t="s">
        <v>259</v>
      </c>
      <c r="H107" s="70" t="s">
        <v>271</v>
      </c>
      <c r="I107" s="44">
        <v>42005</v>
      </c>
      <c r="J107" s="44">
        <v>42005</v>
      </c>
      <c r="K107" s="11" t="s">
        <v>261</v>
      </c>
      <c r="L107" s="44">
        <v>44561</v>
      </c>
      <c r="M107" s="43" t="s">
        <v>265</v>
      </c>
      <c r="N107" s="43" t="s">
        <v>263</v>
      </c>
      <c r="O107" s="43" t="s">
        <v>278</v>
      </c>
      <c r="P107" s="43" t="s">
        <v>264</v>
      </c>
      <c r="Q107" s="43" t="s">
        <v>265</v>
      </c>
      <c r="R107" s="43" t="s">
        <v>266</v>
      </c>
      <c r="S107" s="43" t="s">
        <v>279</v>
      </c>
      <c r="T107" s="78"/>
      <c r="U107" s="45" t="s">
        <v>42</v>
      </c>
      <c r="V107" s="46" t="str">
        <f>IF(ISBLANK(U107),"", IF(ISERROR(VLOOKUP(U107,[1]Справочники!$A$32:$B$87,2,FALSE)),"Группы полномочий",VLOOKUP(U107,[1]Справочники!$A$32:$B$87,2,FALSE)))</f>
        <v>10 - Социальная поддержка населения</v>
      </c>
      <c r="W107" s="43" t="s">
        <v>280</v>
      </c>
      <c r="X107" s="78"/>
      <c r="Y107" s="62"/>
      <c r="Z107" s="62"/>
      <c r="AA107" s="62"/>
      <c r="AB107" s="62"/>
      <c r="AC107" s="90">
        <v>0</v>
      </c>
      <c r="AD107" s="90">
        <v>0</v>
      </c>
      <c r="AE107" s="90">
        <v>0</v>
      </c>
      <c r="AF107" s="90">
        <v>0</v>
      </c>
      <c r="AG107" s="90">
        <v>0</v>
      </c>
      <c r="AH107" s="89">
        <v>0</v>
      </c>
      <c r="AI107" s="98"/>
      <c r="AJ107" s="98"/>
      <c r="AK107" s="98"/>
      <c r="AL107" s="98"/>
      <c r="AM107" s="98"/>
      <c r="AN107" s="98"/>
      <c r="AO107" s="63">
        <v>0</v>
      </c>
      <c r="AP107" s="63">
        <v>0</v>
      </c>
      <c r="AQ107" s="63">
        <v>0</v>
      </c>
      <c r="AR107" s="63">
        <v>0</v>
      </c>
      <c r="AS107" s="57">
        <v>0</v>
      </c>
      <c r="AT107" s="63" t="s">
        <v>360</v>
      </c>
      <c r="AU107" s="63" t="s">
        <v>360</v>
      </c>
      <c r="AV107" s="63" t="s">
        <v>360</v>
      </c>
      <c r="AW107" s="63" t="s">
        <v>360</v>
      </c>
    </row>
    <row r="108" spans="1:49" ht="153">
      <c r="A108" s="25" t="s">
        <v>189</v>
      </c>
      <c r="B108" s="25">
        <v>99</v>
      </c>
      <c r="C108" s="67" t="s">
        <v>333</v>
      </c>
      <c r="D108" s="68" t="s">
        <v>289</v>
      </c>
      <c r="E108" s="71" t="s">
        <v>310</v>
      </c>
      <c r="F108" s="67" t="s">
        <v>258</v>
      </c>
      <c r="G108" s="69" t="s">
        <v>259</v>
      </c>
      <c r="H108" s="70" t="s">
        <v>272</v>
      </c>
      <c r="I108" s="44">
        <v>42005</v>
      </c>
      <c r="J108" s="44">
        <v>42005</v>
      </c>
      <c r="K108" s="11" t="s">
        <v>261</v>
      </c>
      <c r="L108" s="44">
        <v>44561</v>
      </c>
      <c r="M108" s="43" t="s">
        <v>265</v>
      </c>
      <c r="N108" s="43" t="s">
        <v>263</v>
      </c>
      <c r="O108" s="43" t="s">
        <v>278</v>
      </c>
      <c r="P108" s="43" t="s">
        <v>264</v>
      </c>
      <c r="Q108" s="43" t="s">
        <v>265</v>
      </c>
      <c r="R108" s="43" t="s">
        <v>266</v>
      </c>
      <c r="S108" s="43" t="s">
        <v>279</v>
      </c>
      <c r="T108" s="78"/>
      <c r="U108" s="45" t="s">
        <v>42</v>
      </c>
      <c r="V108" s="46" t="str">
        <f>IF(ISBLANK(U108),"", IF(ISERROR(VLOOKUP(U108,[1]Справочники!$A$32:$B$87,2,FALSE)),"Группы полномочий",VLOOKUP(U108,[1]Справочники!$A$32:$B$87,2,FALSE)))</f>
        <v>10 - Социальная поддержка населения</v>
      </c>
      <c r="W108" s="43" t="s">
        <v>280</v>
      </c>
      <c r="X108" s="78"/>
      <c r="Y108" s="62"/>
      <c r="Z108" s="62"/>
      <c r="AA108" s="62"/>
      <c r="AB108" s="62"/>
      <c r="AC108" s="90">
        <v>0</v>
      </c>
      <c r="AD108" s="90">
        <v>0</v>
      </c>
      <c r="AE108" s="90">
        <v>0</v>
      </c>
      <c r="AF108" s="90">
        <v>0</v>
      </c>
      <c r="AG108" s="90">
        <v>0</v>
      </c>
      <c r="AH108" s="89">
        <v>0</v>
      </c>
      <c r="AI108" s="98"/>
      <c r="AJ108" s="98"/>
      <c r="AK108" s="98"/>
      <c r="AL108" s="98"/>
      <c r="AM108" s="98"/>
      <c r="AN108" s="98"/>
      <c r="AO108" s="63">
        <v>0</v>
      </c>
      <c r="AP108" s="63">
        <v>0</v>
      </c>
      <c r="AQ108" s="63">
        <v>0</v>
      </c>
      <c r="AR108" s="63">
        <v>0</v>
      </c>
      <c r="AS108" s="57">
        <v>0</v>
      </c>
      <c r="AT108" s="63" t="s">
        <v>360</v>
      </c>
      <c r="AU108" s="63" t="s">
        <v>360</v>
      </c>
      <c r="AV108" s="63" t="s">
        <v>360</v>
      </c>
      <c r="AW108" s="63" t="s">
        <v>360</v>
      </c>
    </row>
    <row r="109" spans="1:49" ht="178.5">
      <c r="A109" s="25" t="s">
        <v>189</v>
      </c>
      <c r="B109" s="25">
        <v>100</v>
      </c>
      <c r="C109" s="67" t="s">
        <v>334</v>
      </c>
      <c r="D109" s="68" t="s">
        <v>290</v>
      </c>
      <c r="E109" s="71" t="s">
        <v>311</v>
      </c>
      <c r="F109" s="67" t="s">
        <v>273</v>
      </c>
      <c r="G109" s="69" t="s">
        <v>259</v>
      </c>
      <c r="H109" s="70" t="s">
        <v>274</v>
      </c>
      <c r="I109" s="44">
        <v>42005</v>
      </c>
      <c r="J109" s="44">
        <v>42005</v>
      </c>
      <c r="K109" s="11" t="s">
        <v>261</v>
      </c>
      <c r="L109" s="44">
        <v>44561</v>
      </c>
      <c r="M109" s="43" t="s">
        <v>265</v>
      </c>
      <c r="N109" s="43" t="s">
        <v>263</v>
      </c>
      <c r="O109" s="43" t="s">
        <v>278</v>
      </c>
      <c r="P109" s="43" t="s">
        <v>72</v>
      </c>
      <c r="Q109" s="43" t="s">
        <v>265</v>
      </c>
      <c r="R109" s="43" t="s">
        <v>266</v>
      </c>
      <c r="S109" s="43" t="s">
        <v>279</v>
      </c>
      <c r="T109" s="78"/>
      <c r="U109" s="45" t="s">
        <v>42</v>
      </c>
      <c r="V109" s="46" t="str">
        <f>IF(ISBLANK(U109),"", IF(ISERROR(VLOOKUP(U109,[1]Справочники!$A$32:$B$87,2,FALSE)),"Группы полномочий",VLOOKUP(U109,[1]Справочники!$A$32:$B$87,2,FALSE)))</f>
        <v>10 - Социальная поддержка населения</v>
      </c>
      <c r="W109" s="43" t="s">
        <v>280</v>
      </c>
      <c r="X109" s="78"/>
      <c r="Y109" s="62"/>
      <c r="Z109" s="62"/>
      <c r="AA109" s="62"/>
      <c r="AB109" s="62"/>
      <c r="AC109" s="90">
        <v>0.81</v>
      </c>
      <c r="AD109" s="90">
        <v>0.81</v>
      </c>
      <c r="AE109" s="90">
        <v>0.69099999999999995</v>
      </c>
      <c r="AF109" s="90">
        <v>0.71099999999999997</v>
      </c>
      <c r="AG109" s="90">
        <v>0.61799999999999999</v>
      </c>
      <c r="AH109" s="89">
        <v>0.20599999999999999</v>
      </c>
      <c r="AI109" s="98"/>
      <c r="AJ109" s="98"/>
      <c r="AK109" s="98"/>
      <c r="AL109" s="98"/>
      <c r="AM109" s="98"/>
      <c r="AN109" s="98"/>
      <c r="AO109" s="63">
        <v>8</v>
      </c>
      <c r="AP109" s="63">
        <v>6</v>
      </c>
      <c r="AQ109" s="63">
        <v>5</v>
      </c>
      <c r="AR109" s="63">
        <v>4</v>
      </c>
      <c r="AS109" s="57">
        <v>1</v>
      </c>
      <c r="AT109" s="63" t="s">
        <v>360</v>
      </c>
      <c r="AU109" s="63" t="s">
        <v>360</v>
      </c>
      <c r="AV109" s="63" t="s">
        <v>360</v>
      </c>
      <c r="AW109" s="63" t="s">
        <v>360</v>
      </c>
    </row>
    <row r="110" spans="1:49" ht="178.5">
      <c r="A110" s="25" t="s">
        <v>189</v>
      </c>
      <c r="B110" s="25">
        <v>101</v>
      </c>
      <c r="C110" s="67" t="s">
        <v>334</v>
      </c>
      <c r="D110" s="68" t="s">
        <v>290</v>
      </c>
      <c r="E110" s="71" t="s">
        <v>311</v>
      </c>
      <c r="F110" s="67" t="s">
        <v>273</v>
      </c>
      <c r="G110" s="69" t="s">
        <v>259</v>
      </c>
      <c r="H110" s="70" t="s">
        <v>275</v>
      </c>
      <c r="I110" s="44">
        <v>42005</v>
      </c>
      <c r="J110" s="44">
        <v>42005</v>
      </c>
      <c r="K110" s="11" t="s">
        <v>261</v>
      </c>
      <c r="L110" s="44">
        <v>44561</v>
      </c>
      <c r="M110" s="43" t="s">
        <v>265</v>
      </c>
      <c r="N110" s="43" t="s">
        <v>263</v>
      </c>
      <c r="O110" s="43" t="s">
        <v>278</v>
      </c>
      <c r="P110" s="43" t="s">
        <v>72</v>
      </c>
      <c r="Q110" s="43" t="s">
        <v>265</v>
      </c>
      <c r="R110" s="43" t="s">
        <v>266</v>
      </c>
      <c r="S110" s="43" t="s">
        <v>279</v>
      </c>
      <c r="T110" s="78"/>
      <c r="U110" s="45" t="s">
        <v>42</v>
      </c>
      <c r="V110" s="46" t="str">
        <f>IF(ISBLANK(U110),"", IF(ISERROR(VLOOKUP(U110,[1]Справочники!$A$32:$B$87,2,FALSE)),"Группы полномочий",VLOOKUP(U110,[1]Справочники!$A$32:$B$87,2,FALSE)))</f>
        <v>10 - Социальная поддержка населения</v>
      </c>
      <c r="W110" s="43" t="s">
        <v>280</v>
      </c>
      <c r="X110" s="78"/>
      <c r="Y110" s="62"/>
      <c r="Z110" s="62"/>
      <c r="AA110" s="62"/>
      <c r="AB110" s="62"/>
      <c r="AC110" s="90">
        <v>1.397</v>
      </c>
      <c r="AD110" s="90">
        <v>1.4770000000000001</v>
      </c>
      <c r="AE110" s="90">
        <v>2.165</v>
      </c>
      <c r="AF110" s="90">
        <v>2.1019999999999999</v>
      </c>
      <c r="AG110" s="90">
        <v>2.1930000000000001</v>
      </c>
      <c r="AH110" s="89">
        <v>2.165</v>
      </c>
      <c r="AI110" s="98"/>
      <c r="AJ110" s="98"/>
      <c r="AK110" s="98"/>
      <c r="AL110" s="98"/>
      <c r="AM110" s="98"/>
      <c r="AN110" s="98"/>
      <c r="AO110" s="63">
        <v>23</v>
      </c>
      <c r="AP110" s="63">
        <v>18</v>
      </c>
      <c r="AQ110" s="63">
        <v>17</v>
      </c>
      <c r="AR110" s="63">
        <v>17</v>
      </c>
      <c r="AS110" s="57">
        <v>15</v>
      </c>
      <c r="AT110" s="63" t="s">
        <v>360</v>
      </c>
      <c r="AU110" s="63" t="s">
        <v>360</v>
      </c>
      <c r="AV110" s="63" t="s">
        <v>360</v>
      </c>
      <c r="AW110" s="63" t="s">
        <v>360</v>
      </c>
    </row>
    <row r="111" spans="1:49" ht="178.5">
      <c r="A111" s="25" t="s">
        <v>189</v>
      </c>
      <c r="B111" s="25">
        <v>102</v>
      </c>
      <c r="C111" s="67" t="s">
        <v>334</v>
      </c>
      <c r="D111" s="68" t="s">
        <v>290</v>
      </c>
      <c r="E111" s="71" t="s">
        <v>311</v>
      </c>
      <c r="F111" s="67" t="s">
        <v>273</v>
      </c>
      <c r="G111" s="69" t="s">
        <v>259</v>
      </c>
      <c r="H111" s="70" t="s">
        <v>276</v>
      </c>
      <c r="I111" s="44">
        <v>42005</v>
      </c>
      <c r="J111" s="44">
        <v>42005</v>
      </c>
      <c r="K111" s="11" t="s">
        <v>261</v>
      </c>
      <c r="L111" s="44">
        <v>44561</v>
      </c>
      <c r="M111" s="43" t="s">
        <v>265</v>
      </c>
      <c r="N111" s="43" t="s">
        <v>263</v>
      </c>
      <c r="O111" s="43" t="s">
        <v>278</v>
      </c>
      <c r="P111" s="43" t="s">
        <v>72</v>
      </c>
      <c r="Q111" s="43" t="s">
        <v>265</v>
      </c>
      <c r="R111" s="43" t="s">
        <v>266</v>
      </c>
      <c r="S111" s="43" t="s">
        <v>279</v>
      </c>
      <c r="T111" s="78"/>
      <c r="U111" s="45" t="s">
        <v>42</v>
      </c>
      <c r="V111" s="46" t="str">
        <f>IF(ISBLANK(U111),"", IF(ISERROR(VLOOKUP(U111,[1]Справочники!$A$32:$B$87,2,FALSE)),"Группы полномочий",VLOOKUP(U111,[1]Справочники!$A$32:$B$87,2,FALSE)))</f>
        <v>10 - Социальная поддержка населения</v>
      </c>
      <c r="W111" s="43" t="s">
        <v>280</v>
      </c>
      <c r="X111" s="78"/>
      <c r="Y111" s="62"/>
      <c r="Z111" s="62"/>
      <c r="AA111" s="62"/>
      <c r="AB111" s="62"/>
      <c r="AC111" s="90">
        <v>0</v>
      </c>
      <c r="AD111" s="90">
        <v>0</v>
      </c>
      <c r="AE111" s="90">
        <v>0</v>
      </c>
      <c r="AF111" s="90">
        <v>0</v>
      </c>
      <c r="AG111" s="90">
        <v>0</v>
      </c>
      <c r="AH111" s="89">
        <v>0</v>
      </c>
      <c r="AI111" s="98"/>
      <c r="AJ111" s="98"/>
      <c r="AK111" s="98"/>
      <c r="AL111" s="98"/>
      <c r="AM111" s="98"/>
      <c r="AN111" s="98"/>
      <c r="AO111" s="63">
        <v>0</v>
      </c>
      <c r="AP111" s="63">
        <v>0</v>
      </c>
      <c r="AQ111" s="63">
        <v>0</v>
      </c>
      <c r="AR111" s="63">
        <v>0</v>
      </c>
      <c r="AS111" s="57">
        <v>0</v>
      </c>
      <c r="AT111" s="63" t="s">
        <v>360</v>
      </c>
      <c r="AU111" s="63" t="s">
        <v>360</v>
      </c>
      <c r="AV111" s="63" t="s">
        <v>360</v>
      </c>
      <c r="AW111" s="63" t="s">
        <v>360</v>
      </c>
    </row>
    <row r="112" spans="1:49" ht="178.5">
      <c r="A112" s="25" t="s">
        <v>189</v>
      </c>
      <c r="B112" s="25">
        <v>103</v>
      </c>
      <c r="C112" s="67" t="s">
        <v>334</v>
      </c>
      <c r="D112" s="68" t="s">
        <v>290</v>
      </c>
      <c r="E112" s="71" t="s">
        <v>311</v>
      </c>
      <c r="F112" s="67" t="s">
        <v>273</v>
      </c>
      <c r="G112" s="69" t="s">
        <v>259</v>
      </c>
      <c r="H112" s="70" t="s">
        <v>277</v>
      </c>
      <c r="I112" s="44">
        <v>42005</v>
      </c>
      <c r="J112" s="44">
        <v>42005</v>
      </c>
      <c r="K112" s="11" t="s">
        <v>261</v>
      </c>
      <c r="L112" s="44">
        <v>44561</v>
      </c>
      <c r="M112" s="43" t="s">
        <v>265</v>
      </c>
      <c r="N112" s="43" t="s">
        <v>263</v>
      </c>
      <c r="O112" s="43" t="s">
        <v>278</v>
      </c>
      <c r="P112" s="43" t="s">
        <v>72</v>
      </c>
      <c r="Q112" s="43" t="s">
        <v>265</v>
      </c>
      <c r="R112" s="43" t="s">
        <v>266</v>
      </c>
      <c r="S112" s="43" t="s">
        <v>279</v>
      </c>
      <c r="T112" s="78"/>
      <c r="U112" s="45" t="s">
        <v>42</v>
      </c>
      <c r="V112" s="46" t="str">
        <f>IF(ISBLANK(U112),"", IF(ISERROR(VLOOKUP(U112,[1]Справочники!$A$32:$B$87,2,FALSE)),"Группы полномочий",VLOOKUP(U112,[1]Справочники!$A$32:$B$87,2,FALSE)))</f>
        <v>10 - Социальная поддержка населения</v>
      </c>
      <c r="W112" s="43" t="s">
        <v>280</v>
      </c>
      <c r="X112" s="78"/>
      <c r="Y112" s="62"/>
      <c r="Z112" s="62"/>
      <c r="AA112" s="62"/>
      <c r="AB112" s="62"/>
      <c r="AC112" s="90">
        <v>0</v>
      </c>
      <c r="AD112" s="90">
        <v>0</v>
      </c>
      <c r="AE112" s="90">
        <v>0</v>
      </c>
      <c r="AF112" s="90">
        <v>0</v>
      </c>
      <c r="AG112" s="90">
        <v>0</v>
      </c>
      <c r="AH112" s="89">
        <v>0</v>
      </c>
      <c r="AI112" s="98"/>
      <c r="AJ112" s="98"/>
      <c r="AK112" s="98"/>
      <c r="AL112" s="98"/>
      <c r="AM112" s="98"/>
      <c r="AN112" s="98"/>
      <c r="AO112" s="63">
        <v>0</v>
      </c>
      <c r="AP112" s="63">
        <v>0</v>
      </c>
      <c r="AQ112" s="63">
        <v>0</v>
      </c>
      <c r="AR112" s="63">
        <v>0</v>
      </c>
      <c r="AS112" s="57">
        <v>0</v>
      </c>
      <c r="AT112" s="63" t="s">
        <v>360</v>
      </c>
      <c r="AU112" s="63" t="s">
        <v>360</v>
      </c>
      <c r="AV112" s="63" t="s">
        <v>360</v>
      </c>
      <c r="AW112" s="63" t="s">
        <v>360</v>
      </c>
    </row>
    <row r="113" spans="1:49" ht="153">
      <c r="A113" s="25" t="s">
        <v>189</v>
      </c>
      <c r="B113" s="25">
        <v>104</v>
      </c>
      <c r="C113" s="67" t="s">
        <v>335</v>
      </c>
      <c r="D113" s="68" t="s">
        <v>290</v>
      </c>
      <c r="E113" s="68" t="s">
        <v>312</v>
      </c>
      <c r="F113" s="67" t="s">
        <v>258</v>
      </c>
      <c r="G113" s="69" t="s">
        <v>259</v>
      </c>
      <c r="H113" s="70" t="s">
        <v>260</v>
      </c>
      <c r="I113" s="44">
        <v>42005</v>
      </c>
      <c r="J113" s="44">
        <v>42005</v>
      </c>
      <c r="K113" s="11" t="s">
        <v>261</v>
      </c>
      <c r="L113" s="44">
        <v>44561</v>
      </c>
      <c r="M113" s="43" t="s">
        <v>265</v>
      </c>
      <c r="N113" s="43" t="s">
        <v>263</v>
      </c>
      <c r="O113" s="43" t="s">
        <v>278</v>
      </c>
      <c r="P113" s="43" t="s">
        <v>264</v>
      </c>
      <c r="Q113" s="43" t="s">
        <v>265</v>
      </c>
      <c r="R113" s="43" t="s">
        <v>266</v>
      </c>
      <c r="S113" s="43" t="s">
        <v>279</v>
      </c>
      <c r="T113" s="78"/>
      <c r="U113" s="45" t="s">
        <v>42</v>
      </c>
      <c r="V113" s="46" t="str">
        <f>IF(ISBLANK(U113),"", IF(ISERROR(VLOOKUP(U113,[1]Справочники!$A$32:$B$87,2,FALSE)),"Группы полномочий",VLOOKUP(U113,[1]Справочники!$A$32:$B$87,2,FALSE)))</f>
        <v>10 - Социальная поддержка населения</v>
      </c>
      <c r="W113" s="43" t="s">
        <v>280</v>
      </c>
      <c r="X113" s="78"/>
      <c r="Y113" s="62"/>
      <c r="Z113" s="62"/>
      <c r="AA113" s="62"/>
      <c r="AB113" s="62"/>
      <c r="AC113" s="90">
        <v>0</v>
      </c>
      <c r="AD113" s="90">
        <v>0</v>
      </c>
      <c r="AE113" s="90">
        <v>0</v>
      </c>
      <c r="AF113" s="90">
        <v>0</v>
      </c>
      <c r="AG113" s="90">
        <v>0</v>
      </c>
      <c r="AH113" s="89">
        <v>0</v>
      </c>
      <c r="AI113" s="98"/>
      <c r="AJ113" s="98"/>
      <c r="AK113" s="98"/>
      <c r="AL113" s="98"/>
      <c r="AM113" s="98"/>
      <c r="AN113" s="98"/>
      <c r="AO113" s="63">
        <v>0</v>
      </c>
      <c r="AP113" s="63">
        <v>0</v>
      </c>
      <c r="AQ113" s="63">
        <v>0</v>
      </c>
      <c r="AR113" s="63">
        <v>0</v>
      </c>
      <c r="AS113" s="57">
        <v>0</v>
      </c>
      <c r="AT113" s="63" t="s">
        <v>360</v>
      </c>
      <c r="AU113" s="63" t="s">
        <v>360</v>
      </c>
      <c r="AV113" s="63" t="s">
        <v>360</v>
      </c>
      <c r="AW113" s="63" t="s">
        <v>360</v>
      </c>
    </row>
    <row r="114" spans="1:49" ht="153">
      <c r="A114" s="25" t="s">
        <v>189</v>
      </c>
      <c r="B114" s="25">
        <v>105</v>
      </c>
      <c r="C114" s="67" t="s">
        <v>335</v>
      </c>
      <c r="D114" s="68" t="s">
        <v>290</v>
      </c>
      <c r="E114" s="68" t="s">
        <v>312</v>
      </c>
      <c r="F114" s="67" t="s">
        <v>258</v>
      </c>
      <c r="G114" s="69" t="s">
        <v>259</v>
      </c>
      <c r="H114" s="70" t="s">
        <v>267</v>
      </c>
      <c r="I114" s="44">
        <v>42005</v>
      </c>
      <c r="J114" s="44">
        <v>42005</v>
      </c>
      <c r="K114" s="11" t="s">
        <v>261</v>
      </c>
      <c r="L114" s="44">
        <v>44561</v>
      </c>
      <c r="M114" s="43" t="s">
        <v>265</v>
      </c>
      <c r="N114" s="43" t="s">
        <v>263</v>
      </c>
      <c r="O114" s="43" t="s">
        <v>278</v>
      </c>
      <c r="P114" s="43" t="s">
        <v>264</v>
      </c>
      <c r="Q114" s="43" t="s">
        <v>265</v>
      </c>
      <c r="R114" s="43" t="s">
        <v>266</v>
      </c>
      <c r="S114" s="43" t="s">
        <v>279</v>
      </c>
      <c r="T114" s="78"/>
      <c r="U114" s="45" t="s">
        <v>42</v>
      </c>
      <c r="V114" s="46" t="str">
        <f>IF(ISBLANK(U114),"", IF(ISERROR(VLOOKUP(U114,[1]Справочники!$A$32:$B$87,2,FALSE)),"Группы полномочий",VLOOKUP(U114,[1]Справочники!$A$32:$B$87,2,FALSE)))</f>
        <v>10 - Социальная поддержка населения</v>
      </c>
      <c r="W114" s="43" t="s">
        <v>280</v>
      </c>
      <c r="X114" s="78"/>
      <c r="Y114" s="62"/>
      <c r="Z114" s="62"/>
      <c r="AA114" s="62"/>
      <c r="AB114" s="62"/>
      <c r="AC114" s="90">
        <v>18.712</v>
      </c>
      <c r="AD114" s="90">
        <v>18.712</v>
      </c>
      <c r="AE114" s="90">
        <v>16.812000000000001</v>
      </c>
      <c r="AF114" s="90">
        <v>16.812000000000001</v>
      </c>
      <c r="AG114" s="90">
        <v>16.823</v>
      </c>
      <c r="AH114" s="91">
        <v>9.9359999999999999</v>
      </c>
      <c r="AI114" s="98"/>
      <c r="AJ114" s="98"/>
      <c r="AK114" s="98"/>
      <c r="AL114" s="98"/>
      <c r="AM114" s="98"/>
      <c r="AN114" s="98"/>
      <c r="AO114" s="63">
        <v>48</v>
      </c>
      <c r="AP114" s="63">
        <v>44</v>
      </c>
      <c r="AQ114" s="63">
        <v>44</v>
      </c>
      <c r="AR114" s="63">
        <v>45</v>
      </c>
      <c r="AS114" s="57">
        <v>45</v>
      </c>
      <c r="AT114" s="63" t="s">
        <v>360</v>
      </c>
      <c r="AU114" s="63" t="s">
        <v>360</v>
      </c>
      <c r="AV114" s="63" t="s">
        <v>360</v>
      </c>
      <c r="AW114" s="63" t="s">
        <v>360</v>
      </c>
    </row>
    <row r="115" spans="1:49" ht="153">
      <c r="A115" s="25" t="s">
        <v>189</v>
      </c>
      <c r="B115" s="25">
        <v>106</v>
      </c>
      <c r="C115" s="67" t="s">
        <v>335</v>
      </c>
      <c r="D115" s="68" t="s">
        <v>290</v>
      </c>
      <c r="E115" s="68" t="s">
        <v>312</v>
      </c>
      <c r="F115" s="67" t="s">
        <v>258</v>
      </c>
      <c r="G115" s="69" t="s">
        <v>259</v>
      </c>
      <c r="H115" s="70" t="s">
        <v>268</v>
      </c>
      <c r="I115" s="44">
        <v>42005</v>
      </c>
      <c r="J115" s="44">
        <v>42005</v>
      </c>
      <c r="K115" s="11" t="s">
        <v>261</v>
      </c>
      <c r="L115" s="44">
        <v>44561</v>
      </c>
      <c r="M115" s="43" t="s">
        <v>265</v>
      </c>
      <c r="N115" s="43" t="s">
        <v>263</v>
      </c>
      <c r="O115" s="43" t="s">
        <v>278</v>
      </c>
      <c r="P115" s="43" t="s">
        <v>264</v>
      </c>
      <c r="Q115" s="43" t="s">
        <v>265</v>
      </c>
      <c r="R115" s="43" t="s">
        <v>266</v>
      </c>
      <c r="S115" s="43" t="s">
        <v>279</v>
      </c>
      <c r="T115" s="78"/>
      <c r="U115" s="45" t="s">
        <v>42</v>
      </c>
      <c r="V115" s="46" t="str">
        <f>IF(ISBLANK(U115),"", IF(ISERROR(VLOOKUP(U115,[1]Справочники!$A$32:$B$87,2,FALSE)),"Группы полномочий",VLOOKUP(U115,[1]Справочники!$A$32:$B$87,2,FALSE)))</f>
        <v>10 - Социальная поддержка населения</v>
      </c>
      <c r="W115" s="43" t="s">
        <v>280</v>
      </c>
      <c r="X115" s="78"/>
      <c r="Y115" s="62"/>
      <c r="Z115" s="62"/>
      <c r="AA115" s="62"/>
      <c r="AB115" s="62"/>
      <c r="AC115" s="90">
        <v>2.3119999999999998</v>
      </c>
      <c r="AD115" s="90">
        <v>2.3119999999999998</v>
      </c>
      <c r="AE115" s="90">
        <v>2.512</v>
      </c>
      <c r="AF115" s="90">
        <v>2.9649999999999999</v>
      </c>
      <c r="AG115" s="90">
        <v>2.9649999999999999</v>
      </c>
      <c r="AH115" s="91">
        <v>2.9649999999999999</v>
      </c>
      <c r="AI115" s="98"/>
      <c r="AJ115" s="98"/>
      <c r="AK115" s="98"/>
      <c r="AL115" s="98"/>
      <c r="AM115" s="98"/>
      <c r="AN115" s="98"/>
      <c r="AO115" s="63">
        <v>9</v>
      </c>
      <c r="AP115" s="63">
        <v>9</v>
      </c>
      <c r="AQ115" s="63">
        <v>10</v>
      </c>
      <c r="AR115" s="63">
        <v>10</v>
      </c>
      <c r="AS115" s="57">
        <v>10</v>
      </c>
      <c r="AT115" s="63" t="s">
        <v>360</v>
      </c>
      <c r="AU115" s="63" t="s">
        <v>360</v>
      </c>
      <c r="AV115" s="63" t="s">
        <v>360</v>
      </c>
      <c r="AW115" s="63" t="s">
        <v>360</v>
      </c>
    </row>
    <row r="116" spans="1:49" ht="153">
      <c r="A116" s="25" t="s">
        <v>189</v>
      </c>
      <c r="B116" s="25">
        <v>107</v>
      </c>
      <c r="C116" s="67" t="s">
        <v>335</v>
      </c>
      <c r="D116" s="68" t="s">
        <v>290</v>
      </c>
      <c r="E116" s="68" t="s">
        <v>312</v>
      </c>
      <c r="F116" s="67" t="s">
        <v>258</v>
      </c>
      <c r="G116" s="69" t="s">
        <v>259</v>
      </c>
      <c r="H116" s="70" t="s">
        <v>269</v>
      </c>
      <c r="I116" s="44">
        <v>42005</v>
      </c>
      <c r="J116" s="44">
        <v>42005</v>
      </c>
      <c r="K116" s="11" t="s">
        <v>261</v>
      </c>
      <c r="L116" s="44">
        <v>44561</v>
      </c>
      <c r="M116" s="43" t="s">
        <v>265</v>
      </c>
      <c r="N116" s="43" t="s">
        <v>263</v>
      </c>
      <c r="O116" s="43" t="s">
        <v>278</v>
      </c>
      <c r="P116" s="43" t="s">
        <v>264</v>
      </c>
      <c r="Q116" s="43" t="s">
        <v>265</v>
      </c>
      <c r="R116" s="43" t="s">
        <v>266</v>
      </c>
      <c r="S116" s="43" t="s">
        <v>279</v>
      </c>
      <c r="T116" s="78"/>
      <c r="U116" s="45" t="s">
        <v>42</v>
      </c>
      <c r="V116" s="46" t="str">
        <f>IF(ISBLANK(U116),"", IF(ISERROR(VLOOKUP(U116,[1]Справочники!$A$32:$B$87,2,FALSE)),"Группы полномочий",VLOOKUP(U116,[1]Справочники!$A$32:$B$87,2,FALSE)))</f>
        <v>10 - Социальная поддержка населения</v>
      </c>
      <c r="W116" s="43" t="s">
        <v>280</v>
      </c>
      <c r="X116" s="78"/>
      <c r="Y116" s="62"/>
      <c r="Z116" s="62"/>
      <c r="AA116" s="62"/>
      <c r="AB116" s="62"/>
      <c r="AC116" s="90">
        <v>2.8119999999999998</v>
      </c>
      <c r="AD116" s="90">
        <v>2.75</v>
      </c>
      <c r="AE116" s="90">
        <v>3.8119999999999998</v>
      </c>
      <c r="AF116" s="90">
        <v>3.9729999999999999</v>
      </c>
      <c r="AG116" s="90">
        <v>3.9729999999999999</v>
      </c>
      <c r="AH116" s="89">
        <v>4.6150000000000002</v>
      </c>
      <c r="AI116" s="98"/>
      <c r="AJ116" s="98"/>
      <c r="AK116" s="98"/>
      <c r="AL116" s="98"/>
      <c r="AM116" s="98"/>
      <c r="AN116" s="98"/>
      <c r="AO116" s="63">
        <v>12</v>
      </c>
      <c r="AP116" s="63">
        <v>15</v>
      </c>
      <c r="AQ116" s="63">
        <v>14</v>
      </c>
      <c r="AR116" s="63">
        <v>14</v>
      </c>
      <c r="AS116" s="57">
        <v>21</v>
      </c>
      <c r="AT116" s="63" t="s">
        <v>360</v>
      </c>
      <c r="AU116" s="63" t="s">
        <v>360</v>
      </c>
      <c r="AV116" s="63" t="s">
        <v>360</v>
      </c>
      <c r="AW116" s="63" t="s">
        <v>360</v>
      </c>
    </row>
    <row r="117" spans="1:49" ht="409.5">
      <c r="A117" s="25" t="s">
        <v>189</v>
      </c>
      <c r="B117" s="25">
        <v>108</v>
      </c>
      <c r="C117" s="67" t="s">
        <v>335</v>
      </c>
      <c r="D117" s="68" t="s">
        <v>290</v>
      </c>
      <c r="E117" s="68" t="s">
        <v>312</v>
      </c>
      <c r="F117" s="67" t="s">
        <v>258</v>
      </c>
      <c r="G117" s="69" t="s">
        <v>259</v>
      </c>
      <c r="H117" s="70" t="s">
        <v>270</v>
      </c>
      <c r="I117" s="44">
        <v>42005</v>
      </c>
      <c r="J117" s="44">
        <v>42005</v>
      </c>
      <c r="K117" s="11" t="s">
        <v>261</v>
      </c>
      <c r="L117" s="44">
        <v>44561</v>
      </c>
      <c r="M117" s="43" t="s">
        <v>265</v>
      </c>
      <c r="N117" s="43" t="s">
        <v>263</v>
      </c>
      <c r="O117" s="43" t="s">
        <v>278</v>
      </c>
      <c r="P117" s="43" t="s">
        <v>264</v>
      </c>
      <c r="Q117" s="43" t="s">
        <v>265</v>
      </c>
      <c r="R117" s="43" t="s">
        <v>266</v>
      </c>
      <c r="S117" s="43" t="s">
        <v>279</v>
      </c>
      <c r="T117" s="78"/>
      <c r="U117" s="45" t="s">
        <v>42</v>
      </c>
      <c r="V117" s="46" t="str">
        <f>IF(ISBLANK(U117),"", IF(ISERROR(VLOOKUP(U117,[1]Справочники!$A$32:$B$87,2,FALSE)),"Группы полномочий",VLOOKUP(U117,[1]Справочники!$A$32:$B$87,2,FALSE)))</f>
        <v>10 - Социальная поддержка населения</v>
      </c>
      <c r="W117" s="43" t="s">
        <v>280</v>
      </c>
      <c r="X117" s="78"/>
      <c r="Y117" s="62"/>
      <c r="Z117" s="62"/>
      <c r="AA117" s="62"/>
      <c r="AB117" s="62"/>
      <c r="AC117" s="90">
        <v>0</v>
      </c>
      <c r="AD117" s="90">
        <v>0</v>
      </c>
      <c r="AE117" s="90">
        <v>0</v>
      </c>
      <c r="AF117" s="90">
        <v>0</v>
      </c>
      <c r="AG117" s="90">
        <v>0</v>
      </c>
      <c r="AH117" s="89">
        <v>0</v>
      </c>
      <c r="AI117" s="98"/>
      <c r="AJ117" s="98"/>
      <c r="AK117" s="98"/>
      <c r="AL117" s="98"/>
      <c r="AM117" s="98"/>
      <c r="AN117" s="98"/>
      <c r="AO117" s="63">
        <v>0</v>
      </c>
      <c r="AP117" s="63">
        <v>0</v>
      </c>
      <c r="AQ117" s="63">
        <v>0</v>
      </c>
      <c r="AR117" s="63">
        <v>0</v>
      </c>
      <c r="AS117" s="57">
        <v>0</v>
      </c>
      <c r="AT117" s="63" t="s">
        <v>360</v>
      </c>
      <c r="AU117" s="63" t="s">
        <v>360</v>
      </c>
      <c r="AV117" s="63" t="s">
        <v>360</v>
      </c>
      <c r="AW117" s="63" t="s">
        <v>360</v>
      </c>
    </row>
    <row r="118" spans="1:49" ht="153">
      <c r="A118" s="25" t="s">
        <v>189</v>
      </c>
      <c r="B118" s="25">
        <v>109</v>
      </c>
      <c r="C118" s="67" t="s">
        <v>335</v>
      </c>
      <c r="D118" s="68" t="s">
        <v>290</v>
      </c>
      <c r="E118" s="68" t="s">
        <v>312</v>
      </c>
      <c r="F118" s="67" t="s">
        <v>258</v>
      </c>
      <c r="G118" s="69" t="s">
        <v>259</v>
      </c>
      <c r="H118" s="70" t="s">
        <v>271</v>
      </c>
      <c r="I118" s="44">
        <v>42005</v>
      </c>
      <c r="J118" s="44">
        <v>42005</v>
      </c>
      <c r="K118" s="11" t="s">
        <v>261</v>
      </c>
      <c r="L118" s="44">
        <v>44561</v>
      </c>
      <c r="M118" s="43" t="s">
        <v>265</v>
      </c>
      <c r="N118" s="43" t="s">
        <v>263</v>
      </c>
      <c r="O118" s="43" t="s">
        <v>278</v>
      </c>
      <c r="P118" s="43" t="s">
        <v>264</v>
      </c>
      <c r="Q118" s="43" t="s">
        <v>265</v>
      </c>
      <c r="R118" s="43" t="s">
        <v>266</v>
      </c>
      <c r="S118" s="43" t="s">
        <v>279</v>
      </c>
      <c r="T118" s="78"/>
      <c r="U118" s="45" t="s">
        <v>42</v>
      </c>
      <c r="V118" s="46" t="str">
        <f>IF(ISBLANK(U118),"", IF(ISERROR(VLOOKUP(U118,[1]Справочники!$A$32:$B$87,2,FALSE)),"Группы полномочий",VLOOKUP(U118,[1]Справочники!$A$32:$B$87,2,FALSE)))</f>
        <v>10 - Социальная поддержка населения</v>
      </c>
      <c r="W118" s="43" t="s">
        <v>280</v>
      </c>
      <c r="X118" s="78"/>
      <c r="Y118" s="62"/>
      <c r="Z118" s="62"/>
      <c r="AA118" s="62"/>
      <c r="AB118" s="62"/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89">
        <v>0</v>
      </c>
      <c r="AI118" s="98"/>
      <c r="AJ118" s="98"/>
      <c r="AK118" s="98"/>
      <c r="AL118" s="98"/>
      <c r="AM118" s="98"/>
      <c r="AN118" s="98"/>
      <c r="AO118" s="63">
        <v>0</v>
      </c>
      <c r="AP118" s="63">
        <v>0</v>
      </c>
      <c r="AQ118" s="63">
        <v>0</v>
      </c>
      <c r="AR118" s="63">
        <v>0</v>
      </c>
      <c r="AS118" s="57">
        <v>0</v>
      </c>
      <c r="AT118" s="63" t="s">
        <v>360</v>
      </c>
      <c r="AU118" s="63" t="s">
        <v>360</v>
      </c>
      <c r="AV118" s="63" t="s">
        <v>360</v>
      </c>
      <c r="AW118" s="63" t="s">
        <v>360</v>
      </c>
    </row>
    <row r="119" spans="1:49" ht="153">
      <c r="A119" s="25" t="s">
        <v>189</v>
      </c>
      <c r="B119" s="25">
        <v>110</v>
      </c>
      <c r="C119" s="67" t="s">
        <v>335</v>
      </c>
      <c r="D119" s="68" t="s">
        <v>290</v>
      </c>
      <c r="E119" s="68" t="s">
        <v>312</v>
      </c>
      <c r="F119" s="67" t="s">
        <v>258</v>
      </c>
      <c r="G119" s="69" t="s">
        <v>259</v>
      </c>
      <c r="H119" s="70" t="s">
        <v>272</v>
      </c>
      <c r="I119" s="44">
        <v>42005</v>
      </c>
      <c r="J119" s="44">
        <v>42005</v>
      </c>
      <c r="K119" s="11" t="s">
        <v>261</v>
      </c>
      <c r="L119" s="44">
        <v>44561</v>
      </c>
      <c r="M119" s="43" t="s">
        <v>265</v>
      </c>
      <c r="N119" s="43" t="s">
        <v>263</v>
      </c>
      <c r="O119" s="43" t="s">
        <v>278</v>
      </c>
      <c r="P119" s="43" t="s">
        <v>264</v>
      </c>
      <c r="Q119" s="43" t="s">
        <v>265</v>
      </c>
      <c r="R119" s="43" t="s">
        <v>266</v>
      </c>
      <c r="S119" s="43" t="s">
        <v>279</v>
      </c>
      <c r="T119" s="78"/>
      <c r="U119" s="45" t="s">
        <v>42</v>
      </c>
      <c r="V119" s="46" t="str">
        <f>IF(ISBLANK(U119),"", IF(ISERROR(VLOOKUP(U119,[1]Справочники!$A$32:$B$87,2,FALSE)),"Группы полномочий",VLOOKUP(U119,[1]Справочники!$A$32:$B$87,2,FALSE)))</f>
        <v>10 - Социальная поддержка населения</v>
      </c>
      <c r="W119" s="43" t="s">
        <v>280</v>
      </c>
      <c r="X119" s="78"/>
      <c r="Y119" s="62"/>
      <c r="Z119" s="62"/>
      <c r="AA119" s="62"/>
      <c r="AB119" s="62"/>
      <c r="AC119" s="90">
        <v>0</v>
      </c>
      <c r="AD119" s="90">
        <v>0</v>
      </c>
      <c r="AE119" s="90">
        <v>0</v>
      </c>
      <c r="AF119" s="90">
        <v>0</v>
      </c>
      <c r="AG119" s="90">
        <v>0</v>
      </c>
      <c r="AH119" s="89">
        <v>0</v>
      </c>
      <c r="AI119" s="98"/>
      <c r="AJ119" s="98"/>
      <c r="AK119" s="98"/>
      <c r="AL119" s="98"/>
      <c r="AM119" s="98"/>
      <c r="AN119" s="98"/>
      <c r="AO119" s="63">
        <v>0</v>
      </c>
      <c r="AP119" s="63">
        <v>0</v>
      </c>
      <c r="AQ119" s="63">
        <v>0</v>
      </c>
      <c r="AR119" s="63">
        <v>0</v>
      </c>
      <c r="AS119" s="57">
        <v>0</v>
      </c>
      <c r="AT119" s="63" t="s">
        <v>360</v>
      </c>
      <c r="AU119" s="63" t="s">
        <v>360</v>
      </c>
      <c r="AV119" s="63" t="s">
        <v>360</v>
      </c>
      <c r="AW119" s="63" t="s">
        <v>360</v>
      </c>
    </row>
    <row r="120" spans="1:49" ht="178.5">
      <c r="A120" s="25" t="s">
        <v>189</v>
      </c>
      <c r="B120" s="25">
        <v>111</v>
      </c>
      <c r="C120" s="67" t="s">
        <v>336</v>
      </c>
      <c r="D120" s="68" t="s">
        <v>291</v>
      </c>
      <c r="E120" s="71" t="s">
        <v>313</v>
      </c>
      <c r="F120" s="67" t="s">
        <v>273</v>
      </c>
      <c r="G120" s="69" t="s">
        <v>259</v>
      </c>
      <c r="H120" s="70" t="s">
        <v>274</v>
      </c>
      <c r="I120" s="44">
        <v>42005</v>
      </c>
      <c r="J120" s="44">
        <v>42005</v>
      </c>
      <c r="K120" s="11" t="s">
        <v>261</v>
      </c>
      <c r="L120" s="44">
        <v>44561</v>
      </c>
      <c r="M120" s="43" t="s">
        <v>265</v>
      </c>
      <c r="N120" s="43" t="s">
        <v>263</v>
      </c>
      <c r="O120" s="43" t="s">
        <v>278</v>
      </c>
      <c r="P120" s="43" t="s">
        <v>72</v>
      </c>
      <c r="Q120" s="43" t="s">
        <v>265</v>
      </c>
      <c r="R120" s="43" t="s">
        <v>266</v>
      </c>
      <c r="S120" s="43" t="s">
        <v>279</v>
      </c>
      <c r="T120" s="78"/>
      <c r="U120" s="45" t="s">
        <v>42</v>
      </c>
      <c r="V120" s="46" t="str">
        <f>IF(ISBLANK(U120),"", IF(ISERROR(VLOOKUP(U120,[1]Справочники!$A$32:$B$87,2,FALSE)),"Группы полномочий",VLOOKUP(U120,[1]Справочники!$A$32:$B$87,2,FALSE)))</f>
        <v>10 - Социальная поддержка населения</v>
      </c>
      <c r="W120" s="43" t="s">
        <v>280</v>
      </c>
      <c r="X120" s="78"/>
      <c r="Y120" s="62"/>
      <c r="Z120" s="62"/>
      <c r="AA120" s="62"/>
      <c r="AB120" s="62"/>
      <c r="AC120" s="90">
        <v>0.16700000000000001</v>
      </c>
      <c r="AD120" s="90">
        <v>0.16700000000000001</v>
      </c>
      <c r="AE120" s="90">
        <v>0.218</v>
      </c>
      <c r="AF120" s="90">
        <v>0</v>
      </c>
      <c r="AG120" s="90">
        <v>0</v>
      </c>
      <c r="AH120" s="89">
        <v>0.105</v>
      </c>
      <c r="AI120" s="98"/>
      <c r="AJ120" s="98"/>
      <c r="AK120" s="98"/>
      <c r="AL120" s="98"/>
      <c r="AM120" s="98"/>
      <c r="AN120" s="98"/>
      <c r="AO120" s="63">
        <v>5</v>
      </c>
      <c r="AP120" s="63">
        <v>2</v>
      </c>
      <c r="AQ120" s="63">
        <v>0</v>
      </c>
      <c r="AR120" s="63">
        <v>0</v>
      </c>
      <c r="AS120" s="57">
        <v>1</v>
      </c>
      <c r="AT120" s="63" t="s">
        <v>360</v>
      </c>
      <c r="AU120" s="63" t="s">
        <v>360</v>
      </c>
      <c r="AV120" s="63" t="s">
        <v>360</v>
      </c>
      <c r="AW120" s="63" t="s">
        <v>360</v>
      </c>
    </row>
    <row r="121" spans="1:49" ht="178.5">
      <c r="A121" s="25" t="s">
        <v>189</v>
      </c>
      <c r="B121" s="25">
        <v>112</v>
      </c>
      <c r="C121" s="67" t="s">
        <v>336</v>
      </c>
      <c r="D121" s="68" t="s">
        <v>291</v>
      </c>
      <c r="E121" s="71" t="s">
        <v>313</v>
      </c>
      <c r="F121" s="67" t="s">
        <v>273</v>
      </c>
      <c r="G121" s="69" t="s">
        <v>259</v>
      </c>
      <c r="H121" s="70" t="s">
        <v>275</v>
      </c>
      <c r="I121" s="44">
        <v>42005</v>
      </c>
      <c r="J121" s="44">
        <v>42005</v>
      </c>
      <c r="K121" s="11" t="s">
        <v>261</v>
      </c>
      <c r="L121" s="44">
        <v>44561</v>
      </c>
      <c r="M121" s="43" t="s">
        <v>265</v>
      </c>
      <c r="N121" s="43" t="s">
        <v>263</v>
      </c>
      <c r="O121" s="43" t="s">
        <v>278</v>
      </c>
      <c r="P121" s="43" t="s">
        <v>72</v>
      </c>
      <c r="Q121" s="43" t="s">
        <v>265</v>
      </c>
      <c r="R121" s="43" t="s">
        <v>266</v>
      </c>
      <c r="S121" s="43" t="s">
        <v>279</v>
      </c>
      <c r="T121" s="78"/>
      <c r="U121" s="45" t="s">
        <v>42</v>
      </c>
      <c r="V121" s="46" t="str">
        <f>IF(ISBLANK(U121),"", IF(ISERROR(VLOOKUP(U121,[1]Справочники!$A$32:$B$87,2,FALSE)),"Группы полномочий",VLOOKUP(U121,[1]Справочники!$A$32:$B$87,2,FALSE)))</f>
        <v>10 - Социальная поддержка населения</v>
      </c>
      <c r="W121" s="43" t="s">
        <v>280</v>
      </c>
      <c r="X121" s="78"/>
      <c r="Y121" s="62"/>
      <c r="Z121" s="62"/>
      <c r="AA121" s="62"/>
      <c r="AB121" s="62"/>
      <c r="AC121" s="90">
        <v>2.4769999999999999</v>
      </c>
      <c r="AD121" s="90">
        <v>2.4769999999999999</v>
      </c>
      <c r="AE121" s="90">
        <v>2.6120000000000001</v>
      </c>
      <c r="AF121" s="90">
        <v>2.7120000000000002</v>
      </c>
      <c r="AG121" s="90">
        <v>2.8940000000000001</v>
      </c>
      <c r="AH121" s="89">
        <v>5.2640000000000002</v>
      </c>
      <c r="AI121" s="98"/>
      <c r="AJ121" s="98"/>
      <c r="AK121" s="98"/>
      <c r="AL121" s="98"/>
      <c r="AM121" s="98"/>
      <c r="AN121" s="98"/>
      <c r="AO121" s="63">
        <v>35</v>
      </c>
      <c r="AP121" s="63">
        <v>31</v>
      </c>
      <c r="AQ121" s="63">
        <v>28</v>
      </c>
      <c r="AR121" s="63">
        <v>29</v>
      </c>
      <c r="AS121" s="57">
        <v>32</v>
      </c>
      <c r="AT121" s="63" t="s">
        <v>360</v>
      </c>
      <c r="AU121" s="63" t="s">
        <v>360</v>
      </c>
      <c r="AV121" s="63" t="s">
        <v>360</v>
      </c>
      <c r="AW121" s="63" t="s">
        <v>360</v>
      </c>
    </row>
    <row r="122" spans="1:49" ht="178.5">
      <c r="A122" s="25" t="s">
        <v>189</v>
      </c>
      <c r="B122" s="25">
        <v>113</v>
      </c>
      <c r="C122" s="67" t="s">
        <v>336</v>
      </c>
      <c r="D122" s="68" t="s">
        <v>291</v>
      </c>
      <c r="E122" s="71" t="s">
        <v>313</v>
      </c>
      <c r="F122" s="67" t="s">
        <v>273</v>
      </c>
      <c r="G122" s="69" t="s">
        <v>259</v>
      </c>
      <c r="H122" s="70" t="s">
        <v>276</v>
      </c>
      <c r="I122" s="44">
        <v>42005</v>
      </c>
      <c r="J122" s="44">
        <v>42005</v>
      </c>
      <c r="K122" s="11" t="s">
        <v>261</v>
      </c>
      <c r="L122" s="44">
        <v>44561</v>
      </c>
      <c r="M122" s="43" t="s">
        <v>265</v>
      </c>
      <c r="N122" s="43" t="s">
        <v>263</v>
      </c>
      <c r="O122" s="43" t="s">
        <v>278</v>
      </c>
      <c r="P122" s="43" t="s">
        <v>72</v>
      </c>
      <c r="Q122" s="43" t="s">
        <v>265</v>
      </c>
      <c r="R122" s="43" t="s">
        <v>266</v>
      </c>
      <c r="S122" s="43" t="s">
        <v>279</v>
      </c>
      <c r="T122" s="78"/>
      <c r="U122" s="45" t="s">
        <v>42</v>
      </c>
      <c r="V122" s="46" t="str">
        <f>IF(ISBLANK(U122),"", IF(ISERROR(VLOOKUP(U122,[1]Справочники!$A$32:$B$87,2,FALSE)),"Группы полномочий",VLOOKUP(U122,[1]Справочники!$A$32:$B$87,2,FALSE)))</f>
        <v>10 - Социальная поддержка населения</v>
      </c>
      <c r="W122" s="43" t="s">
        <v>280</v>
      </c>
      <c r="X122" s="78"/>
      <c r="Y122" s="62"/>
      <c r="Z122" s="62"/>
      <c r="AA122" s="62"/>
      <c r="AB122" s="62"/>
      <c r="AC122" s="90">
        <v>0</v>
      </c>
      <c r="AD122" s="90">
        <v>0</v>
      </c>
      <c r="AE122" s="90">
        <v>0</v>
      </c>
      <c r="AF122" s="90">
        <v>0</v>
      </c>
      <c r="AG122" s="90">
        <v>0</v>
      </c>
      <c r="AH122" s="89">
        <v>0</v>
      </c>
      <c r="AI122" s="98"/>
      <c r="AJ122" s="98"/>
      <c r="AK122" s="98"/>
      <c r="AL122" s="98"/>
      <c r="AM122" s="98"/>
      <c r="AN122" s="98"/>
      <c r="AO122" s="63">
        <v>0</v>
      </c>
      <c r="AP122" s="63">
        <v>0</v>
      </c>
      <c r="AQ122" s="63">
        <v>0</v>
      </c>
      <c r="AR122" s="63">
        <v>0</v>
      </c>
      <c r="AS122" s="57">
        <v>0</v>
      </c>
      <c r="AT122" s="63" t="s">
        <v>360</v>
      </c>
      <c r="AU122" s="63" t="s">
        <v>360</v>
      </c>
      <c r="AV122" s="63" t="s">
        <v>360</v>
      </c>
      <c r="AW122" s="63" t="s">
        <v>360</v>
      </c>
    </row>
    <row r="123" spans="1:49" ht="178.5">
      <c r="A123" s="25" t="s">
        <v>189</v>
      </c>
      <c r="B123" s="25">
        <v>114</v>
      </c>
      <c r="C123" s="67" t="s">
        <v>336</v>
      </c>
      <c r="D123" s="68" t="s">
        <v>291</v>
      </c>
      <c r="E123" s="71" t="s">
        <v>313</v>
      </c>
      <c r="F123" s="67" t="s">
        <v>273</v>
      </c>
      <c r="G123" s="69" t="s">
        <v>259</v>
      </c>
      <c r="H123" s="70" t="s">
        <v>277</v>
      </c>
      <c r="I123" s="44">
        <v>42005</v>
      </c>
      <c r="J123" s="44">
        <v>42005</v>
      </c>
      <c r="K123" s="11" t="s">
        <v>261</v>
      </c>
      <c r="L123" s="44">
        <v>44561</v>
      </c>
      <c r="M123" s="43" t="s">
        <v>265</v>
      </c>
      <c r="N123" s="43" t="s">
        <v>263</v>
      </c>
      <c r="O123" s="43" t="s">
        <v>278</v>
      </c>
      <c r="P123" s="43" t="s">
        <v>72</v>
      </c>
      <c r="Q123" s="43" t="s">
        <v>265</v>
      </c>
      <c r="R123" s="43" t="s">
        <v>266</v>
      </c>
      <c r="S123" s="43" t="s">
        <v>279</v>
      </c>
      <c r="T123" s="78"/>
      <c r="U123" s="45" t="s">
        <v>42</v>
      </c>
      <c r="V123" s="46" t="str">
        <f>IF(ISBLANK(U123),"", IF(ISERROR(VLOOKUP(U123,[1]Справочники!$A$32:$B$87,2,FALSE)),"Группы полномочий",VLOOKUP(U123,[1]Справочники!$A$32:$B$87,2,FALSE)))</f>
        <v>10 - Социальная поддержка населения</v>
      </c>
      <c r="W123" s="43" t="s">
        <v>280</v>
      </c>
      <c r="X123" s="78"/>
      <c r="Y123" s="62"/>
      <c r="Z123" s="62"/>
      <c r="AA123" s="62"/>
      <c r="AB123" s="62"/>
      <c r="AC123" s="90">
        <v>0</v>
      </c>
      <c r="AD123" s="90">
        <v>0</v>
      </c>
      <c r="AE123" s="90">
        <v>0</v>
      </c>
      <c r="AF123" s="90">
        <v>0</v>
      </c>
      <c r="AG123" s="90">
        <v>0</v>
      </c>
      <c r="AH123" s="89">
        <v>0</v>
      </c>
      <c r="AI123" s="98"/>
      <c r="AJ123" s="98"/>
      <c r="AK123" s="98"/>
      <c r="AL123" s="98"/>
      <c r="AM123" s="98"/>
      <c r="AN123" s="98"/>
      <c r="AO123" s="63">
        <v>0</v>
      </c>
      <c r="AP123" s="63">
        <v>0</v>
      </c>
      <c r="AQ123" s="63">
        <v>0</v>
      </c>
      <c r="AR123" s="63">
        <v>0</v>
      </c>
      <c r="AS123" s="57">
        <v>0</v>
      </c>
      <c r="AT123" s="63" t="s">
        <v>360</v>
      </c>
      <c r="AU123" s="63" t="s">
        <v>360</v>
      </c>
      <c r="AV123" s="63" t="s">
        <v>360</v>
      </c>
      <c r="AW123" s="63" t="s">
        <v>360</v>
      </c>
    </row>
    <row r="124" spans="1:49" ht="153">
      <c r="A124" s="25" t="s">
        <v>189</v>
      </c>
      <c r="B124" s="25">
        <v>115</v>
      </c>
      <c r="C124" s="67" t="s">
        <v>337</v>
      </c>
      <c r="D124" s="68" t="s">
        <v>291</v>
      </c>
      <c r="E124" s="71" t="s">
        <v>314</v>
      </c>
      <c r="F124" s="67" t="s">
        <v>258</v>
      </c>
      <c r="G124" s="69" t="s">
        <v>259</v>
      </c>
      <c r="H124" s="70" t="s">
        <v>260</v>
      </c>
      <c r="I124" s="44">
        <v>42005</v>
      </c>
      <c r="J124" s="44">
        <v>42005</v>
      </c>
      <c r="K124" s="11" t="s">
        <v>261</v>
      </c>
      <c r="L124" s="44">
        <v>44561</v>
      </c>
      <c r="M124" s="43" t="s">
        <v>265</v>
      </c>
      <c r="N124" s="43" t="s">
        <v>263</v>
      </c>
      <c r="O124" s="43" t="s">
        <v>278</v>
      </c>
      <c r="P124" s="43" t="s">
        <v>264</v>
      </c>
      <c r="Q124" s="43" t="s">
        <v>265</v>
      </c>
      <c r="R124" s="43" t="s">
        <v>266</v>
      </c>
      <c r="S124" s="43" t="s">
        <v>279</v>
      </c>
      <c r="T124" s="78"/>
      <c r="U124" s="45" t="s">
        <v>42</v>
      </c>
      <c r="V124" s="46" t="str">
        <f>IF(ISBLANK(U124),"", IF(ISERROR(VLOOKUP(U124,[1]Справочники!$A$32:$B$87,2,FALSE)),"Группы полномочий",VLOOKUP(U124,[1]Справочники!$A$32:$B$87,2,FALSE)))</f>
        <v>10 - Социальная поддержка населения</v>
      </c>
      <c r="W124" s="43" t="s">
        <v>280</v>
      </c>
      <c r="X124" s="78"/>
      <c r="Y124" s="62"/>
      <c r="Z124" s="62"/>
      <c r="AA124" s="62"/>
      <c r="AB124" s="62"/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89">
        <v>0</v>
      </c>
      <c r="AI124" s="98"/>
      <c r="AJ124" s="98"/>
      <c r="AK124" s="98"/>
      <c r="AL124" s="98"/>
      <c r="AM124" s="98"/>
      <c r="AN124" s="98"/>
      <c r="AO124" s="63">
        <v>0</v>
      </c>
      <c r="AP124" s="63">
        <v>0</v>
      </c>
      <c r="AQ124" s="63">
        <v>0</v>
      </c>
      <c r="AR124" s="63">
        <v>0</v>
      </c>
      <c r="AS124" s="57">
        <v>0</v>
      </c>
      <c r="AT124" s="63" t="s">
        <v>360</v>
      </c>
      <c r="AU124" s="63" t="s">
        <v>360</v>
      </c>
      <c r="AV124" s="63" t="s">
        <v>360</v>
      </c>
      <c r="AW124" s="63" t="s">
        <v>360</v>
      </c>
    </row>
    <row r="125" spans="1:49" ht="153">
      <c r="A125" s="25" t="s">
        <v>189</v>
      </c>
      <c r="B125" s="25">
        <v>116</v>
      </c>
      <c r="C125" s="67" t="s">
        <v>337</v>
      </c>
      <c r="D125" s="68" t="s">
        <v>291</v>
      </c>
      <c r="E125" s="71" t="s">
        <v>314</v>
      </c>
      <c r="F125" s="67" t="s">
        <v>258</v>
      </c>
      <c r="G125" s="69" t="s">
        <v>259</v>
      </c>
      <c r="H125" s="70" t="s">
        <v>267</v>
      </c>
      <c r="I125" s="44">
        <v>42005</v>
      </c>
      <c r="J125" s="44">
        <v>42005</v>
      </c>
      <c r="K125" s="11" t="s">
        <v>261</v>
      </c>
      <c r="L125" s="44">
        <v>44561</v>
      </c>
      <c r="M125" s="43" t="s">
        <v>265</v>
      </c>
      <c r="N125" s="43" t="s">
        <v>263</v>
      </c>
      <c r="O125" s="43" t="s">
        <v>278</v>
      </c>
      <c r="P125" s="43" t="s">
        <v>264</v>
      </c>
      <c r="Q125" s="43" t="s">
        <v>265</v>
      </c>
      <c r="R125" s="43" t="s">
        <v>266</v>
      </c>
      <c r="S125" s="43" t="s">
        <v>279</v>
      </c>
      <c r="T125" s="78"/>
      <c r="U125" s="45" t="s">
        <v>42</v>
      </c>
      <c r="V125" s="46" t="str">
        <f>IF(ISBLANK(U125),"", IF(ISERROR(VLOOKUP(U125,[1]Справочники!$A$32:$B$87,2,FALSE)),"Группы полномочий",VLOOKUP(U125,[1]Справочники!$A$32:$B$87,2,FALSE)))</f>
        <v>10 - Социальная поддержка населения</v>
      </c>
      <c r="W125" s="43" t="s">
        <v>280</v>
      </c>
      <c r="X125" s="78"/>
      <c r="Y125" s="62"/>
      <c r="Z125" s="62"/>
      <c r="AA125" s="62"/>
      <c r="AB125" s="62"/>
      <c r="AC125" s="90">
        <v>1.415</v>
      </c>
      <c r="AD125" s="90">
        <v>1.415</v>
      </c>
      <c r="AE125" s="90">
        <v>1.8120000000000001</v>
      </c>
      <c r="AF125" s="90">
        <v>1.756</v>
      </c>
      <c r="AG125" s="90">
        <v>1.756</v>
      </c>
      <c r="AH125" s="91">
        <v>1.7729999999999999</v>
      </c>
      <c r="AI125" s="98"/>
      <c r="AJ125" s="98"/>
      <c r="AK125" s="98"/>
      <c r="AL125" s="98"/>
      <c r="AM125" s="98"/>
      <c r="AN125" s="98"/>
      <c r="AO125" s="63">
        <v>18</v>
      </c>
      <c r="AP125" s="63">
        <v>16</v>
      </c>
      <c r="AQ125" s="63">
        <v>14</v>
      </c>
      <c r="AR125" s="63">
        <v>14</v>
      </c>
      <c r="AS125" s="57">
        <v>13</v>
      </c>
      <c r="AT125" s="63" t="s">
        <v>360</v>
      </c>
      <c r="AU125" s="63" t="s">
        <v>360</v>
      </c>
      <c r="AV125" s="63" t="s">
        <v>360</v>
      </c>
      <c r="AW125" s="63" t="s">
        <v>360</v>
      </c>
    </row>
    <row r="126" spans="1:49" ht="153">
      <c r="A126" s="25" t="s">
        <v>189</v>
      </c>
      <c r="B126" s="25">
        <v>117</v>
      </c>
      <c r="C126" s="67" t="s">
        <v>337</v>
      </c>
      <c r="D126" s="68" t="s">
        <v>291</v>
      </c>
      <c r="E126" s="71" t="s">
        <v>314</v>
      </c>
      <c r="F126" s="67" t="s">
        <v>258</v>
      </c>
      <c r="G126" s="69" t="s">
        <v>259</v>
      </c>
      <c r="H126" s="70" t="s">
        <v>268</v>
      </c>
      <c r="I126" s="44">
        <v>42005</v>
      </c>
      <c r="J126" s="44">
        <v>42005</v>
      </c>
      <c r="K126" s="11" t="s">
        <v>261</v>
      </c>
      <c r="L126" s="44">
        <v>44561</v>
      </c>
      <c r="M126" s="43" t="s">
        <v>265</v>
      </c>
      <c r="N126" s="43" t="s">
        <v>263</v>
      </c>
      <c r="O126" s="43" t="s">
        <v>278</v>
      </c>
      <c r="P126" s="43" t="s">
        <v>264</v>
      </c>
      <c r="Q126" s="43" t="s">
        <v>265</v>
      </c>
      <c r="R126" s="43" t="s">
        <v>266</v>
      </c>
      <c r="S126" s="43" t="s">
        <v>279</v>
      </c>
      <c r="T126" s="78"/>
      <c r="U126" s="45" t="s">
        <v>42</v>
      </c>
      <c r="V126" s="46" t="str">
        <f>IF(ISBLANK(U126),"", IF(ISERROR(VLOOKUP(U126,[1]Справочники!$A$32:$B$87,2,FALSE)),"Группы полномочий",VLOOKUP(U126,[1]Справочники!$A$32:$B$87,2,FALSE)))</f>
        <v>10 - Социальная поддержка населения</v>
      </c>
      <c r="W126" s="43" t="s">
        <v>280</v>
      </c>
      <c r="X126" s="78"/>
      <c r="Y126" s="62"/>
      <c r="Z126" s="62"/>
      <c r="AA126" s="62"/>
      <c r="AB126" s="62"/>
      <c r="AC126" s="90">
        <v>0</v>
      </c>
      <c r="AD126" s="90">
        <v>0</v>
      </c>
      <c r="AE126" s="90">
        <v>9.9000000000000005E-2</v>
      </c>
      <c r="AF126" s="90">
        <v>9.9000000000000005E-2</v>
      </c>
      <c r="AG126" s="90">
        <v>9.9000000000000005E-2</v>
      </c>
      <c r="AH126" s="91">
        <v>2.1999999999999999E-2</v>
      </c>
      <c r="AI126" s="98"/>
      <c r="AJ126" s="98"/>
      <c r="AK126" s="98"/>
      <c r="AL126" s="98"/>
      <c r="AM126" s="98"/>
      <c r="AN126" s="98"/>
      <c r="AO126" s="63">
        <v>0</v>
      </c>
      <c r="AP126" s="63">
        <v>2</v>
      </c>
      <c r="AQ126" s="63">
        <v>2</v>
      </c>
      <c r="AR126" s="63">
        <v>2</v>
      </c>
      <c r="AS126" s="57">
        <v>2</v>
      </c>
      <c r="AT126" s="63" t="s">
        <v>360</v>
      </c>
      <c r="AU126" s="63" t="s">
        <v>360</v>
      </c>
      <c r="AV126" s="63" t="s">
        <v>360</v>
      </c>
      <c r="AW126" s="63" t="s">
        <v>360</v>
      </c>
    </row>
    <row r="127" spans="1:49" ht="153">
      <c r="A127" s="25" t="s">
        <v>189</v>
      </c>
      <c r="B127" s="25">
        <v>118</v>
      </c>
      <c r="C127" s="67" t="s">
        <v>337</v>
      </c>
      <c r="D127" s="68" t="s">
        <v>291</v>
      </c>
      <c r="E127" s="71" t="s">
        <v>314</v>
      </c>
      <c r="F127" s="67" t="s">
        <v>258</v>
      </c>
      <c r="G127" s="69" t="s">
        <v>259</v>
      </c>
      <c r="H127" s="70" t="s">
        <v>269</v>
      </c>
      <c r="I127" s="44">
        <v>42005</v>
      </c>
      <c r="J127" s="44">
        <v>42005</v>
      </c>
      <c r="K127" s="11" t="s">
        <v>261</v>
      </c>
      <c r="L127" s="44">
        <v>44561</v>
      </c>
      <c r="M127" s="43" t="s">
        <v>265</v>
      </c>
      <c r="N127" s="43" t="s">
        <v>263</v>
      </c>
      <c r="O127" s="43" t="s">
        <v>278</v>
      </c>
      <c r="P127" s="43" t="s">
        <v>264</v>
      </c>
      <c r="Q127" s="43" t="s">
        <v>265</v>
      </c>
      <c r="R127" s="43" t="s">
        <v>266</v>
      </c>
      <c r="S127" s="43" t="s">
        <v>279</v>
      </c>
      <c r="T127" s="78"/>
      <c r="U127" s="45" t="s">
        <v>42</v>
      </c>
      <c r="V127" s="46" t="str">
        <f>IF(ISBLANK(U127),"", IF(ISERROR(VLOOKUP(U127,[1]Справочники!$A$32:$B$87,2,FALSE)),"Группы полномочий",VLOOKUP(U127,[1]Справочники!$A$32:$B$87,2,FALSE)))</f>
        <v>10 - Социальная поддержка населения</v>
      </c>
      <c r="W127" s="43" t="s">
        <v>280</v>
      </c>
      <c r="X127" s="78"/>
      <c r="Y127" s="62"/>
      <c r="Z127" s="62"/>
      <c r="AA127" s="62"/>
      <c r="AB127" s="62"/>
      <c r="AC127" s="90">
        <v>0.5</v>
      </c>
      <c r="AD127" s="90">
        <v>0.5</v>
      </c>
      <c r="AE127" s="90">
        <v>0.51200000000000001</v>
      </c>
      <c r="AF127" s="90">
        <v>0.68700000000000006</v>
      </c>
      <c r="AG127" s="90">
        <v>0.68700000000000006</v>
      </c>
      <c r="AH127" s="89">
        <v>1.0680000000000001</v>
      </c>
      <c r="AI127" s="98"/>
      <c r="AJ127" s="98"/>
      <c r="AK127" s="98"/>
      <c r="AL127" s="98"/>
      <c r="AM127" s="98"/>
      <c r="AN127" s="98"/>
      <c r="AO127" s="63">
        <v>6</v>
      </c>
      <c r="AP127" s="63">
        <v>6</v>
      </c>
      <c r="AQ127" s="63">
        <v>6</v>
      </c>
      <c r="AR127" s="63">
        <v>6</v>
      </c>
      <c r="AS127" s="57">
        <v>8</v>
      </c>
      <c r="AT127" s="63" t="s">
        <v>360</v>
      </c>
      <c r="AU127" s="63" t="s">
        <v>360</v>
      </c>
      <c r="AV127" s="63" t="s">
        <v>360</v>
      </c>
      <c r="AW127" s="63" t="s">
        <v>360</v>
      </c>
    </row>
    <row r="128" spans="1:49" ht="409.5">
      <c r="A128" s="25" t="s">
        <v>189</v>
      </c>
      <c r="B128" s="25">
        <v>119</v>
      </c>
      <c r="C128" s="67" t="s">
        <v>337</v>
      </c>
      <c r="D128" s="68" t="s">
        <v>291</v>
      </c>
      <c r="E128" s="71" t="s">
        <v>314</v>
      </c>
      <c r="F128" s="67" t="s">
        <v>258</v>
      </c>
      <c r="G128" s="69" t="s">
        <v>259</v>
      </c>
      <c r="H128" s="70" t="s">
        <v>270</v>
      </c>
      <c r="I128" s="44">
        <v>42005</v>
      </c>
      <c r="J128" s="44">
        <v>42005</v>
      </c>
      <c r="K128" s="11" t="s">
        <v>261</v>
      </c>
      <c r="L128" s="44">
        <v>44561</v>
      </c>
      <c r="M128" s="43" t="s">
        <v>265</v>
      </c>
      <c r="N128" s="43" t="s">
        <v>263</v>
      </c>
      <c r="O128" s="43" t="s">
        <v>278</v>
      </c>
      <c r="P128" s="43" t="s">
        <v>264</v>
      </c>
      <c r="Q128" s="43" t="s">
        <v>265</v>
      </c>
      <c r="R128" s="43" t="s">
        <v>266</v>
      </c>
      <c r="S128" s="43" t="s">
        <v>279</v>
      </c>
      <c r="T128" s="78"/>
      <c r="U128" s="45" t="s">
        <v>42</v>
      </c>
      <c r="V128" s="46" t="str">
        <f>IF(ISBLANK(U128),"", IF(ISERROR(VLOOKUP(U128,[1]Справочники!$A$32:$B$87,2,FALSE)),"Группы полномочий",VLOOKUP(U128,[1]Справочники!$A$32:$B$87,2,FALSE)))</f>
        <v>10 - Социальная поддержка населения</v>
      </c>
      <c r="W128" s="43" t="s">
        <v>280</v>
      </c>
      <c r="X128" s="78"/>
      <c r="Y128" s="62"/>
      <c r="Z128" s="62"/>
      <c r="AA128" s="62"/>
      <c r="AB128" s="62"/>
      <c r="AC128" s="90">
        <v>9.8000000000000004E-2</v>
      </c>
      <c r="AD128" s="90">
        <v>9.8000000000000004E-2</v>
      </c>
      <c r="AE128" s="90">
        <v>0.11600000000000001</v>
      </c>
      <c r="AF128" s="90">
        <v>0.11600000000000001</v>
      </c>
      <c r="AG128" s="90">
        <v>0.11600000000000001</v>
      </c>
      <c r="AH128" s="89">
        <v>0.11700000000000001</v>
      </c>
      <c r="AI128" s="98"/>
      <c r="AJ128" s="98"/>
      <c r="AK128" s="98"/>
      <c r="AL128" s="98"/>
      <c r="AM128" s="98"/>
      <c r="AN128" s="98"/>
      <c r="AO128" s="63">
        <v>2</v>
      </c>
      <c r="AP128" s="63">
        <v>2</v>
      </c>
      <c r="AQ128" s="63">
        <v>2</v>
      </c>
      <c r="AR128" s="63">
        <v>2</v>
      </c>
      <c r="AS128" s="57">
        <v>2</v>
      </c>
      <c r="AT128" s="63" t="s">
        <v>360</v>
      </c>
      <c r="AU128" s="63" t="s">
        <v>360</v>
      </c>
      <c r="AV128" s="63" t="s">
        <v>360</v>
      </c>
      <c r="AW128" s="63" t="s">
        <v>360</v>
      </c>
    </row>
    <row r="129" spans="1:49" ht="153">
      <c r="A129" s="25" t="s">
        <v>189</v>
      </c>
      <c r="B129" s="25">
        <v>120</v>
      </c>
      <c r="C129" s="67" t="s">
        <v>337</v>
      </c>
      <c r="D129" s="68" t="s">
        <v>291</v>
      </c>
      <c r="E129" s="71" t="s">
        <v>314</v>
      </c>
      <c r="F129" s="67" t="s">
        <v>258</v>
      </c>
      <c r="G129" s="69" t="s">
        <v>259</v>
      </c>
      <c r="H129" s="70" t="s">
        <v>271</v>
      </c>
      <c r="I129" s="44">
        <v>42005</v>
      </c>
      <c r="J129" s="44">
        <v>42005</v>
      </c>
      <c r="K129" s="11" t="s">
        <v>261</v>
      </c>
      <c r="L129" s="44">
        <v>44561</v>
      </c>
      <c r="M129" s="43" t="s">
        <v>265</v>
      </c>
      <c r="N129" s="43" t="s">
        <v>263</v>
      </c>
      <c r="O129" s="43" t="s">
        <v>278</v>
      </c>
      <c r="P129" s="43" t="s">
        <v>264</v>
      </c>
      <c r="Q129" s="43" t="s">
        <v>265</v>
      </c>
      <c r="R129" s="43" t="s">
        <v>266</v>
      </c>
      <c r="S129" s="43" t="s">
        <v>279</v>
      </c>
      <c r="T129" s="78"/>
      <c r="U129" s="45" t="s">
        <v>42</v>
      </c>
      <c r="V129" s="46" t="str">
        <f>IF(ISBLANK(U129),"", IF(ISERROR(VLOOKUP(U129,[1]Справочники!$A$32:$B$87,2,FALSE)),"Группы полномочий",VLOOKUP(U129,[1]Справочники!$A$32:$B$87,2,FALSE)))</f>
        <v>10 - Социальная поддержка населения</v>
      </c>
      <c r="W129" s="43" t="s">
        <v>280</v>
      </c>
      <c r="X129" s="78"/>
      <c r="Y129" s="62"/>
      <c r="Z129" s="62"/>
      <c r="AA129" s="62"/>
      <c r="AB129" s="62"/>
      <c r="AC129" s="90">
        <v>0</v>
      </c>
      <c r="AD129" s="90">
        <v>0</v>
      </c>
      <c r="AE129" s="90">
        <v>0</v>
      </c>
      <c r="AF129" s="90">
        <v>0</v>
      </c>
      <c r="AG129" s="90">
        <v>0</v>
      </c>
      <c r="AH129" s="89">
        <v>0.11700000000000001</v>
      </c>
      <c r="AI129" s="98"/>
      <c r="AJ129" s="98"/>
      <c r="AK129" s="98"/>
      <c r="AL129" s="98"/>
      <c r="AM129" s="98"/>
      <c r="AN129" s="98"/>
      <c r="AO129" s="63">
        <v>0</v>
      </c>
      <c r="AP129" s="63">
        <v>0</v>
      </c>
      <c r="AQ129" s="63">
        <v>0</v>
      </c>
      <c r="AR129" s="63">
        <v>0</v>
      </c>
      <c r="AS129" s="57">
        <v>2</v>
      </c>
      <c r="AT129" s="63" t="s">
        <v>360</v>
      </c>
      <c r="AU129" s="63" t="s">
        <v>360</v>
      </c>
      <c r="AV129" s="63" t="s">
        <v>360</v>
      </c>
      <c r="AW129" s="63" t="s">
        <v>360</v>
      </c>
    </row>
    <row r="130" spans="1:49" ht="153">
      <c r="A130" s="25" t="s">
        <v>189</v>
      </c>
      <c r="B130" s="25">
        <v>121</v>
      </c>
      <c r="C130" s="67" t="s">
        <v>337</v>
      </c>
      <c r="D130" s="68" t="s">
        <v>291</v>
      </c>
      <c r="E130" s="71" t="s">
        <v>314</v>
      </c>
      <c r="F130" s="67" t="s">
        <v>258</v>
      </c>
      <c r="G130" s="69" t="s">
        <v>259</v>
      </c>
      <c r="H130" s="70" t="s">
        <v>272</v>
      </c>
      <c r="I130" s="44">
        <v>42005</v>
      </c>
      <c r="J130" s="44">
        <v>42005</v>
      </c>
      <c r="K130" s="11" t="s">
        <v>261</v>
      </c>
      <c r="L130" s="44">
        <v>44561</v>
      </c>
      <c r="M130" s="43" t="s">
        <v>265</v>
      </c>
      <c r="N130" s="43" t="s">
        <v>263</v>
      </c>
      <c r="O130" s="43" t="s">
        <v>278</v>
      </c>
      <c r="P130" s="43" t="s">
        <v>264</v>
      </c>
      <c r="Q130" s="43" t="s">
        <v>265</v>
      </c>
      <c r="R130" s="43" t="s">
        <v>266</v>
      </c>
      <c r="S130" s="43" t="s">
        <v>279</v>
      </c>
      <c r="T130" s="78"/>
      <c r="U130" s="45" t="s">
        <v>42</v>
      </c>
      <c r="V130" s="46" t="str">
        <f>IF(ISBLANK(U130),"", IF(ISERROR(VLOOKUP(U130,[1]Справочники!$A$32:$B$87,2,FALSE)),"Группы полномочий",VLOOKUP(U130,[1]Справочники!$A$32:$B$87,2,FALSE)))</f>
        <v>10 - Социальная поддержка населения</v>
      </c>
      <c r="W130" s="43" t="s">
        <v>280</v>
      </c>
      <c r="X130" s="78"/>
      <c r="Y130" s="62"/>
      <c r="Z130" s="62"/>
      <c r="AA130" s="62"/>
      <c r="AB130" s="62"/>
      <c r="AC130" s="90">
        <v>0</v>
      </c>
      <c r="AD130" s="90">
        <v>0</v>
      </c>
      <c r="AE130" s="90">
        <v>0</v>
      </c>
      <c r="AF130" s="90">
        <v>0</v>
      </c>
      <c r="AG130" s="90">
        <v>0</v>
      </c>
      <c r="AH130" s="89">
        <v>0</v>
      </c>
      <c r="AI130" s="98"/>
      <c r="AJ130" s="98"/>
      <c r="AK130" s="98"/>
      <c r="AL130" s="98"/>
      <c r="AM130" s="98"/>
      <c r="AN130" s="98"/>
      <c r="AO130" s="63">
        <v>0</v>
      </c>
      <c r="AP130" s="63">
        <v>0</v>
      </c>
      <c r="AQ130" s="63">
        <v>0</v>
      </c>
      <c r="AR130" s="63">
        <v>0</v>
      </c>
      <c r="AS130" s="57">
        <v>0</v>
      </c>
      <c r="AT130" s="63" t="s">
        <v>360</v>
      </c>
      <c r="AU130" s="63" t="s">
        <v>360</v>
      </c>
      <c r="AV130" s="63" t="s">
        <v>360</v>
      </c>
      <c r="AW130" s="63" t="s">
        <v>360</v>
      </c>
    </row>
    <row r="131" spans="1:49" ht="178.5">
      <c r="A131" s="25" t="s">
        <v>189</v>
      </c>
      <c r="B131" s="25">
        <v>122</v>
      </c>
      <c r="C131" s="67" t="s">
        <v>338</v>
      </c>
      <c r="D131" s="68" t="s">
        <v>292</v>
      </c>
      <c r="E131" s="71" t="s">
        <v>315</v>
      </c>
      <c r="F131" s="67" t="s">
        <v>273</v>
      </c>
      <c r="G131" s="69" t="s">
        <v>259</v>
      </c>
      <c r="H131" s="70" t="s">
        <v>274</v>
      </c>
      <c r="I131" s="44">
        <v>42005</v>
      </c>
      <c r="J131" s="44">
        <v>42005</v>
      </c>
      <c r="K131" s="11" t="s">
        <v>261</v>
      </c>
      <c r="L131" s="44">
        <v>44561</v>
      </c>
      <c r="M131" s="43" t="s">
        <v>265</v>
      </c>
      <c r="N131" s="43" t="s">
        <v>263</v>
      </c>
      <c r="O131" s="43" t="s">
        <v>278</v>
      </c>
      <c r="P131" s="43" t="s">
        <v>72</v>
      </c>
      <c r="Q131" s="43" t="s">
        <v>265</v>
      </c>
      <c r="R131" s="43" t="s">
        <v>266</v>
      </c>
      <c r="S131" s="43" t="s">
        <v>279</v>
      </c>
      <c r="T131" s="78"/>
      <c r="U131" s="45" t="s">
        <v>42</v>
      </c>
      <c r="V131" s="46" t="str">
        <f>IF(ISBLANK(U131),"", IF(ISERROR(VLOOKUP(U131,[1]Справочники!$A$32:$B$87,2,FALSE)),"Группы полномочий",VLOOKUP(U131,[1]Справочники!$A$32:$B$87,2,FALSE)))</f>
        <v>10 - Социальная поддержка населения</v>
      </c>
      <c r="W131" s="43" t="s">
        <v>280</v>
      </c>
      <c r="X131" s="78"/>
      <c r="Y131" s="62"/>
      <c r="Z131" s="62"/>
      <c r="AA131" s="62"/>
      <c r="AB131" s="62"/>
      <c r="AC131" s="90">
        <v>1.089</v>
      </c>
      <c r="AD131" s="90">
        <v>1.8089999999999999</v>
      </c>
      <c r="AE131" s="90">
        <v>0.21299999999999999</v>
      </c>
      <c r="AF131" s="90">
        <v>0.17199999999999999</v>
      </c>
      <c r="AG131" s="90">
        <v>0.17199999999999999</v>
      </c>
      <c r="AH131" s="89">
        <v>0.505</v>
      </c>
      <c r="AI131" s="98"/>
      <c r="AJ131" s="98"/>
      <c r="AK131" s="98"/>
      <c r="AL131" s="98"/>
      <c r="AM131" s="98"/>
      <c r="AN131" s="98"/>
      <c r="AO131" s="63">
        <v>6</v>
      </c>
      <c r="AP131" s="63">
        <v>2</v>
      </c>
      <c r="AQ131" s="63">
        <v>1</v>
      </c>
      <c r="AR131" s="63">
        <v>1</v>
      </c>
      <c r="AS131" s="57">
        <v>3</v>
      </c>
      <c r="AT131" s="63" t="s">
        <v>360</v>
      </c>
      <c r="AU131" s="63" t="s">
        <v>360</v>
      </c>
      <c r="AV131" s="63" t="s">
        <v>360</v>
      </c>
      <c r="AW131" s="63" t="s">
        <v>360</v>
      </c>
    </row>
    <row r="132" spans="1:49" ht="178.5">
      <c r="A132" s="25" t="s">
        <v>189</v>
      </c>
      <c r="B132" s="25">
        <v>123</v>
      </c>
      <c r="C132" s="67" t="s">
        <v>338</v>
      </c>
      <c r="D132" s="68" t="s">
        <v>292</v>
      </c>
      <c r="E132" s="71" t="s">
        <v>315</v>
      </c>
      <c r="F132" s="67" t="s">
        <v>273</v>
      </c>
      <c r="G132" s="69" t="s">
        <v>259</v>
      </c>
      <c r="H132" s="70" t="s">
        <v>275</v>
      </c>
      <c r="I132" s="44">
        <v>42005</v>
      </c>
      <c r="J132" s="44">
        <v>42005</v>
      </c>
      <c r="K132" s="11" t="s">
        <v>261</v>
      </c>
      <c r="L132" s="44">
        <v>44561</v>
      </c>
      <c r="M132" s="43" t="s">
        <v>265</v>
      </c>
      <c r="N132" s="43" t="s">
        <v>263</v>
      </c>
      <c r="O132" s="43" t="s">
        <v>278</v>
      </c>
      <c r="P132" s="43" t="s">
        <v>72</v>
      </c>
      <c r="Q132" s="43" t="s">
        <v>265</v>
      </c>
      <c r="R132" s="43" t="s">
        <v>266</v>
      </c>
      <c r="S132" s="43" t="s">
        <v>279</v>
      </c>
      <c r="T132" s="78"/>
      <c r="U132" s="45" t="s">
        <v>42</v>
      </c>
      <c r="V132" s="46" t="str">
        <f>IF(ISBLANK(U132),"", IF(ISERROR(VLOOKUP(U132,[1]Справочники!$A$32:$B$87,2,FALSE)),"Группы полномочий",VLOOKUP(U132,[1]Справочники!$A$32:$B$87,2,FALSE)))</f>
        <v>10 - Социальная поддержка населения</v>
      </c>
      <c r="W132" s="43" t="s">
        <v>280</v>
      </c>
      <c r="X132" s="78"/>
      <c r="Y132" s="62"/>
      <c r="Z132" s="62"/>
      <c r="AA132" s="62"/>
      <c r="AB132" s="62"/>
      <c r="AC132" s="90">
        <v>3.6080000000000001</v>
      </c>
      <c r="AD132" s="90">
        <v>3.6120000000000001</v>
      </c>
      <c r="AE132" s="90">
        <v>2.0169999999999999</v>
      </c>
      <c r="AF132" s="90">
        <v>0.81499999999999995</v>
      </c>
      <c r="AG132" s="90">
        <v>0.86699999999999999</v>
      </c>
      <c r="AH132" s="89">
        <v>1.131</v>
      </c>
      <c r="AI132" s="98"/>
      <c r="AJ132" s="98"/>
      <c r="AK132" s="98"/>
      <c r="AL132" s="98"/>
      <c r="AM132" s="98"/>
      <c r="AN132" s="98"/>
      <c r="AO132" s="63">
        <v>55</v>
      </c>
      <c r="AP132" s="63">
        <v>31</v>
      </c>
      <c r="AQ132" s="63">
        <v>25</v>
      </c>
      <c r="AR132" s="63">
        <v>26</v>
      </c>
      <c r="AS132" s="57">
        <v>24</v>
      </c>
      <c r="AT132" s="63" t="s">
        <v>360</v>
      </c>
      <c r="AU132" s="63" t="s">
        <v>360</v>
      </c>
      <c r="AV132" s="63" t="s">
        <v>360</v>
      </c>
      <c r="AW132" s="63" t="s">
        <v>360</v>
      </c>
    </row>
    <row r="133" spans="1:49" ht="178.5">
      <c r="A133" s="25" t="s">
        <v>189</v>
      </c>
      <c r="B133" s="25">
        <v>124</v>
      </c>
      <c r="C133" s="67" t="s">
        <v>338</v>
      </c>
      <c r="D133" s="68" t="s">
        <v>292</v>
      </c>
      <c r="E133" s="71" t="s">
        <v>315</v>
      </c>
      <c r="F133" s="67" t="s">
        <v>273</v>
      </c>
      <c r="G133" s="69" t="s">
        <v>259</v>
      </c>
      <c r="H133" s="70" t="s">
        <v>276</v>
      </c>
      <c r="I133" s="44">
        <v>42005</v>
      </c>
      <c r="J133" s="44">
        <v>42005</v>
      </c>
      <c r="K133" s="11" t="s">
        <v>261</v>
      </c>
      <c r="L133" s="44">
        <v>44561</v>
      </c>
      <c r="M133" s="43" t="s">
        <v>265</v>
      </c>
      <c r="N133" s="43" t="s">
        <v>263</v>
      </c>
      <c r="O133" s="43" t="s">
        <v>278</v>
      </c>
      <c r="P133" s="43" t="s">
        <v>72</v>
      </c>
      <c r="Q133" s="43" t="s">
        <v>265</v>
      </c>
      <c r="R133" s="43" t="s">
        <v>266</v>
      </c>
      <c r="S133" s="43" t="s">
        <v>279</v>
      </c>
      <c r="T133" s="78"/>
      <c r="U133" s="45" t="s">
        <v>42</v>
      </c>
      <c r="V133" s="46" t="str">
        <f>IF(ISBLANK(U133),"", IF(ISERROR(VLOOKUP(U133,[1]Справочники!$A$32:$B$87,2,FALSE)),"Группы полномочий",VLOOKUP(U133,[1]Справочники!$A$32:$B$87,2,FALSE)))</f>
        <v>10 - Социальная поддержка населения</v>
      </c>
      <c r="W133" s="43" t="s">
        <v>280</v>
      </c>
      <c r="X133" s="78"/>
      <c r="Y133" s="62"/>
      <c r="Z133" s="62"/>
      <c r="AA133" s="62"/>
      <c r="AB133" s="62"/>
      <c r="AC133" s="90">
        <v>0</v>
      </c>
      <c r="AD133" s="90">
        <v>0</v>
      </c>
      <c r="AE133" s="90">
        <v>0</v>
      </c>
      <c r="AF133" s="90">
        <v>0</v>
      </c>
      <c r="AG133" s="90">
        <v>0</v>
      </c>
      <c r="AH133" s="89">
        <v>0</v>
      </c>
      <c r="AI133" s="98"/>
      <c r="AJ133" s="98"/>
      <c r="AK133" s="98"/>
      <c r="AL133" s="98"/>
      <c r="AM133" s="98"/>
      <c r="AN133" s="98"/>
      <c r="AO133" s="63">
        <v>0</v>
      </c>
      <c r="AP133" s="63">
        <v>0</v>
      </c>
      <c r="AQ133" s="63">
        <v>0</v>
      </c>
      <c r="AR133" s="63">
        <v>0</v>
      </c>
      <c r="AS133" s="57">
        <v>0</v>
      </c>
      <c r="AT133" s="63" t="s">
        <v>360</v>
      </c>
      <c r="AU133" s="63" t="s">
        <v>360</v>
      </c>
      <c r="AV133" s="63" t="s">
        <v>360</v>
      </c>
      <c r="AW133" s="63" t="s">
        <v>360</v>
      </c>
    </row>
    <row r="134" spans="1:49" ht="178.5">
      <c r="A134" s="25" t="s">
        <v>189</v>
      </c>
      <c r="B134" s="25">
        <v>125</v>
      </c>
      <c r="C134" s="67" t="s">
        <v>338</v>
      </c>
      <c r="D134" s="68" t="s">
        <v>292</v>
      </c>
      <c r="E134" s="71" t="s">
        <v>315</v>
      </c>
      <c r="F134" s="67" t="s">
        <v>273</v>
      </c>
      <c r="G134" s="69" t="s">
        <v>259</v>
      </c>
      <c r="H134" s="70" t="s">
        <v>277</v>
      </c>
      <c r="I134" s="44">
        <v>42005</v>
      </c>
      <c r="J134" s="44">
        <v>42005</v>
      </c>
      <c r="K134" s="11" t="s">
        <v>261</v>
      </c>
      <c r="L134" s="44">
        <v>44561</v>
      </c>
      <c r="M134" s="43" t="s">
        <v>265</v>
      </c>
      <c r="N134" s="43" t="s">
        <v>263</v>
      </c>
      <c r="O134" s="43" t="s">
        <v>278</v>
      </c>
      <c r="P134" s="43" t="s">
        <v>72</v>
      </c>
      <c r="Q134" s="43" t="s">
        <v>265</v>
      </c>
      <c r="R134" s="43" t="s">
        <v>266</v>
      </c>
      <c r="S134" s="43" t="s">
        <v>279</v>
      </c>
      <c r="T134" s="78"/>
      <c r="U134" s="45" t="s">
        <v>42</v>
      </c>
      <c r="V134" s="46" t="str">
        <f>IF(ISBLANK(U134),"", IF(ISERROR(VLOOKUP(U134,[1]Справочники!$A$32:$B$87,2,FALSE)),"Группы полномочий",VLOOKUP(U134,[1]Справочники!$A$32:$B$87,2,FALSE)))</f>
        <v>10 - Социальная поддержка населения</v>
      </c>
      <c r="W134" s="43" t="s">
        <v>280</v>
      </c>
      <c r="X134" s="78"/>
      <c r="Y134" s="62"/>
      <c r="Z134" s="62"/>
      <c r="AA134" s="62"/>
      <c r="AB134" s="62"/>
      <c r="AC134" s="90">
        <v>0</v>
      </c>
      <c r="AD134" s="90">
        <v>0</v>
      </c>
      <c r="AE134" s="90">
        <v>0</v>
      </c>
      <c r="AF134" s="90">
        <v>0</v>
      </c>
      <c r="AG134" s="90">
        <v>0</v>
      </c>
      <c r="AH134" s="89">
        <v>0</v>
      </c>
      <c r="AI134" s="98"/>
      <c r="AJ134" s="98"/>
      <c r="AK134" s="98"/>
      <c r="AL134" s="98"/>
      <c r="AM134" s="98"/>
      <c r="AN134" s="98"/>
      <c r="AO134" s="63">
        <v>0</v>
      </c>
      <c r="AP134" s="63">
        <v>0</v>
      </c>
      <c r="AQ134" s="63">
        <v>0</v>
      </c>
      <c r="AR134" s="63">
        <v>0</v>
      </c>
      <c r="AS134" s="57">
        <v>0</v>
      </c>
      <c r="AT134" s="63" t="s">
        <v>360</v>
      </c>
      <c r="AU134" s="63" t="s">
        <v>360</v>
      </c>
      <c r="AV134" s="63" t="s">
        <v>360</v>
      </c>
      <c r="AW134" s="63" t="s">
        <v>360</v>
      </c>
    </row>
    <row r="135" spans="1:49" ht="153">
      <c r="A135" s="25" t="s">
        <v>189</v>
      </c>
      <c r="B135" s="25">
        <v>126</v>
      </c>
      <c r="C135" s="67" t="s">
        <v>339</v>
      </c>
      <c r="D135" s="68" t="s">
        <v>292</v>
      </c>
      <c r="E135" s="71" t="s">
        <v>316</v>
      </c>
      <c r="F135" s="67" t="s">
        <v>258</v>
      </c>
      <c r="G135" s="69" t="s">
        <v>259</v>
      </c>
      <c r="H135" s="70" t="s">
        <v>260</v>
      </c>
      <c r="I135" s="44">
        <v>42005</v>
      </c>
      <c r="J135" s="44">
        <v>42005</v>
      </c>
      <c r="K135" s="11" t="s">
        <v>261</v>
      </c>
      <c r="L135" s="44">
        <v>44561</v>
      </c>
      <c r="M135" s="43" t="s">
        <v>265</v>
      </c>
      <c r="N135" s="43" t="s">
        <v>263</v>
      </c>
      <c r="O135" s="43" t="s">
        <v>278</v>
      </c>
      <c r="P135" s="43" t="s">
        <v>264</v>
      </c>
      <c r="Q135" s="43" t="s">
        <v>265</v>
      </c>
      <c r="R135" s="43" t="s">
        <v>266</v>
      </c>
      <c r="S135" s="43" t="s">
        <v>279</v>
      </c>
      <c r="T135" s="78"/>
      <c r="U135" s="45" t="s">
        <v>42</v>
      </c>
      <c r="V135" s="46" t="str">
        <f>IF(ISBLANK(U135),"", IF(ISERROR(VLOOKUP(U135,[1]Справочники!$A$32:$B$87,2,FALSE)),"Группы полномочий",VLOOKUP(U135,[1]Справочники!$A$32:$B$87,2,FALSE)))</f>
        <v>10 - Социальная поддержка населения</v>
      </c>
      <c r="W135" s="43" t="s">
        <v>280</v>
      </c>
      <c r="X135" s="78"/>
      <c r="Y135" s="62"/>
      <c r="Z135" s="62"/>
      <c r="AA135" s="62"/>
      <c r="AB135" s="62"/>
      <c r="AC135" s="62">
        <v>0</v>
      </c>
      <c r="AD135" s="62">
        <v>0</v>
      </c>
      <c r="AE135" s="62">
        <v>0</v>
      </c>
      <c r="AF135" s="62">
        <v>0</v>
      </c>
      <c r="AG135" s="62">
        <v>0</v>
      </c>
      <c r="AH135" s="57">
        <v>0</v>
      </c>
      <c r="AI135" s="98"/>
      <c r="AJ135" s="98"/>
      <c r="AK135" s="98"/>
      <c r="AL135" s="98"/>
      <c r="AM135" s="98"/>
      <c r="AN135" s="98"/>
      <c r="AO135" s="63">
        <v>0</v>
      </c>
      <c r="AP135" s="63">
        <v>0</v>
      </c>
      <c r="AQ135" s="63">
        <v>0</v>
      </c>
      <c r="AR135" s="63">
        <v>0</v>
      </c>
      <c r="AS135" s="57">
        <v>0</v>
      </c>
      <c r="AT135" s="63" t="s">
        <v>360</v>
      </c>
      <c r="AU135" s="63" t="s">
        <v>360</v>
      </c>
      <c r="AV135" s="63" t="s">
        <v>360</v>
      </c>
      <c r="AW135" s="63" t="s">
        <v>360</v>
      </c>
    </row>
    <row r="136" spans="1:49" ht="153">
      <c r="A136" s="25" t="s">
        <v>189</v>
      </c>
      <c r="B136" s="25">
        <v>127</v>
      </c>
      <c r="C136" s="67" t="s">
        <v>339</v>
      </c>
      <c r="D136" s="68" t="s">
        <v>292</v>
      </c>
      <c r="E136" s="71" t="s">
        <v>316</v>
      </c>
      <c r="F136" s="67" t="s">
        <v>258</v>
      </c>
      <c r="G136" s="69" t="s">
        <v>259</v>
      </c>
      <c r="H136" s="70" t="s">
        <v>267</v>
      </c>
      <c r="I136" s="44">
        <v>42005</v>
      </c>
      <c r="J136" s="44">
        <v>42005</v>
      </c>
      <c r="K136" s="11" t="s">
        <v>261</v>
      </c>
      <c r="L136" s="44">
        <v>44561</v>
      </c>
      <c r="M136" s="43" t="s">
        <v>265</v>
      </c>
      <c r="N136" s="43" t="s">
        <v>263</v>
      </c>
      <c r="O136" s="43" t="s">
        <v>278</v>
      </c>
      <c r="P136" s="43" t="s">
        <v>264</v>
      </c>
      <c r="Q136" s="43" t="s">
        <v>265</v>
      </c>
      <c r="R136" s="43" t="s">
        <v>266</v>
      </c>
      <c r="S136" s="43" t="s">
        <v>279</v>
      </c>
      <c r="T136" s="78"/>
      <c r="U136" s="45" t="s">
        <v>42</v>
      </c>
      <c r="V136" s="46" t="str">
        <f>IF(ISBLANK(U136),"", IF(ISERROR(VLOOKUP(U136,[1]Справочники!$A$32:$B$87,2,FALSE)),"Группы полномочий",VLOOKUP(U136,[1]Справочники!$A$32:$B$87,2,FALSE)))</f>
        <v>10 - Социальная поддержка населения</v>
      </c>
      <c r="W136" s="43" t="s">
        <v>280</v>
      </c>
      <c r="X136" s="78"/>
      <c r="Y136" s="62"/>
      <c r="Z136" s="62"/>
      <c r="AA136" s="62"/>
      <c r="AB136" s="62"/>
      <c r="AC136" s="93">
        <v>22.012</v>
      </c>
      <c r="AD136" s="93">
        <v>23.016999999999999</v>
      </c>
      <c r="AE136" s="93">
        <v>20.917999999999999</v>
      </c>
      <c r="AF136" s="93">
        <v>23.25</v>
      </c>
      <c r="AG136" s="93">
        <v>23.25</v>
      </c>
      <c r="AH136" s="94">
        <v>26.625</v>
      </c>
      <c r="AI136" s="98"/>
      <c r="AJ136" s="98"/>
      <c r="AK136" s="98"/>
      <c r="AL136" s="98"/>
      <c r="AM136" s="98"/>
      <c r="AN136" s="98"/>
      <c r="AO136" s="63">
        <v>68</v>
      </c>
      <c r="AP136" s="63">
        <v>60</v>
      </c>
      <c r="AQ136" s="63">
        <v>63</v>
      </c>
      <c r="AR136" s="63">
        <v>63</v>
      </c>
      <c r="AS136" s="57">
        <v>66</v>
      </c>
      <c r="AT136" s="63" t="s">
        <v>360</v>
      </c>
      <c r="AU136" s="63" t="s">
        <v>360</v>
      </c>
      <c r="AV136" s="63" t="s">
        <v>360</v>
      </c>
      <c r="AW136" s="63" t="s">
        <v>360</v>
      </c>
    </row>
    <row r="137" spans="1:49" ht="153">
      <c r="A137" s="25" t="s">
        <v>189</v>
      </c>
      <c r="B137" s="25">
        <v>128</v>
      </c>
      <c r="C137" s="67" t="s">
        <v>339</v>
      </c>
      <c r="D137" s="68" t="s">
        <v>292</v>
      </c>
      <c r="E137" s="71" t="s">
        <v>316</v>
      </c>
      <c r="F137" s="67" t="s">
        <v>258</v>
      </c>
      <c r="G137" s="69" t="s">
        <v>259</v>
      </c>
      <c r="H137" s="70" t="s">
        <v>268</v>
      </c>
      <c r="I137" s="44">
        <v>42005</v>
      </c>
      <c r="J137" s="44">
        <v>42005</v>
      </c>
      <c r="K137" s="11" t="s">
        <v>261</v>
      </c>
      <c r="L137" s="44">
        <v>44561</v>
      </c>
      <c r="M137" s="43" t="s">
        <v>265</v>
      </c>
      <c r="N137" s="43" t="s">
        <v>263</v>
      </c>
      <c r="O137" s="43" t="s">
        <v>278</v>
      </c>
      <c r="P137" s="43" t="s">
        <v>264</v>
      </c>
      <c r="Q137" s="43" t="s">
        <v>265</v>
      </c>
      <c r="R137" s="43" t="s">
        <v>266</v>
      </c>
      <c r="S137" s="43" t="s">
        <v>279</v>
      </c>
      <c r="T137" s="78"/>
      <c r="U137" s="45" t="s">
        <v>42</v>
      </c>
      <c r="V137" s="46" t="str">
        <f>IF(ISBLANK(U137),"", IF(ISERROR(VLOOKUP(U137,[1]Справочники!$A$32:$B$87,2,FALSE)),"Группы полномочий",VLOOKUP(U137,[1]Справочники!$A$32:$B$87,2,FALSE)))</f>
        <v>10 - Социальная поддержка населения</v>
      </c>
      <c r="W137" s="43" t="s">
        <v>280</v>
      </c>
      <c r="X137" s="78"/>
      <c r="Y137" s="62"/>
      <c r="Z137" s="62"/>
      <c r="AA137" s="62"/>
      <c r="AB137" s="62"/>
      <c r="AC137" s="93">
        <v>1.478</v>
      </c>
      <c r="AD137" s="93">
        <v>1.478</v>
      </c>
      <c r="AE137" s="93">
        <v>1.9179999999999999</v>
      </c>
      <c r="AF137" s="93">
        <v>1.9179999999999999</v>
      </c>
      <c r="AG137" s="93">
        <v>2.0209999999999999</v>
      </c>
      <c r="AH137" s="94">
        <v>2.0209999999999999</v>
      </c>
      <c r="AI137" s="98"/>
      <c r="AJ137" s="98"/>
      <c r="AK137" s="98"/>
      <c r="AL137" s="98"/>
      <c r="AM137" s="98"/>
      <c r="AN137" s="98"/>
      <c r="AO137" s="63">
        <v>8</v>
      </c>
      <c r="AP137" s="63">
        <v>6</v>
      </c>
      <c r="AQ137" s="63">
        <v>6</v>
      </c>
      <c r="AR137" s="63">
        <v>7</v>
      </c>
      <c r="AS137" s="57">
        <v>7</v>
      </c>
      <c r="AT137" s="63" t="s">
        <v>360</v>
      </c>
      <c r="AU137" s="63" t="s">
        <v>360</v>
      </c>
      <c r="AV137" s="63" t="s">
        <v>360</v>
      </c>
      <c r="AW137" s="63" t="s">
        <v>360</v>
      </c>
    </row>
    <row r="138" spans="1:49" ht="153">
      <c r="A138" s="25" t="s">
        <v>189</v>
      </c>
      <c r="B138" s="25">
        <v>129</v>
      </c>
      <c r="C138" s="67" t="s">
        <v>339</v>
      </c>
      <c r="D138" s="68" t="s">
        <v>292</v>
      </c>
      <c r="E138" s="71" t="s">
        <v>316</v>
      </c>
      <c r="F138" s="67" t="s">
        <v>258</v>
      </c>
      <c r="G138" s="69" t="s">
        <v>259</v>
      </c>
      <c r="H138" s="70" t="s">
        <v>269</v>
      </c>
      <c r="I138" s="44">
        <v>42005</v>
      </c>
      <c r="J138" s="44">
        <v>42005</v>
      </c>
      <c r="K138" s="11" t="s">
        <v>261</v>
      </c>
      <c r="L138" s="44">
        <v>44561</v>
      </c>
      <c r="M138" s="43" t="s">
        <v>265</v>
      </c>
      <c r="N138" s="43" t="s">
        <v>263</v>
      </c>
      <c r="O138" s="43" t="s">
        <v>278</v>
      </c>
      <c r="P138" s="43" t="s">
        <v>264</v>
      </c>
      <c r="Q138" s="43" t="s">
        <v>265</v>
      </c>
      <c r="R138" s="43" t="s">
        <v>266</v>
      </c>
      <c r="S138" s="43" t="s">
        <v>279</v>
      </c>
      <c r="T138" s="78"/>
      <c r="U138" s="45" t="s">
        <v>42</v>
      </c>
      <c r="V138" s="46" t="str">
        <f>IF(ISBLANK(U138),"", IF(ISERROR(VLOOKUP(U138,[1]Справочники!$A$32:$B$87,2,FALSE)),"Группы полномочий",VLOOKUP(U138,[1]Справочники!$A$32:$B$87,2,FALSE)))</f>
        <v>10 - Социальная поддержка населения</v>
      </c>
      <c r="W138" s="43" t="s">
        <v>280</v>
      </c>
      <c r="X138" s="78"/>
      <c r="Y138" s="62"/>
      <c r="Z138" s="62"/>
      <c r="AA138" s="62"/>
      <c r="AB138" s="62"/>
      <c r="AC138" s="93">
        <v>1.9019999999999999</v>
      </c>
      <c r="AD138" s="93">
        <v>2.0150000000000001</v>
      </c>
      <c r="AE138" s="93">
        <v>2.0150000000000001</v>
      </c>
      <c r="AF138" s="93">
        <v>2.133</v>
      </c>
      <c r="AG138" s="93">
        <v>2.133</v>
      </c>
      <c r="AH138" s="94">
        <v>2.113</v>
      </c>
      <c r="AI138" s="98"/>
      <c r="AJ138" s="98"/>
      <c r="AK138" s="98"/>
      <c r="AL138" s="98"/>
      <c r="AM138" s="98"/>
      <c r="AN138" s="98"/>
      <c r="AO138" s="63">
        <v>6</v>
      </c>
      <c r="AP138" s="63">
        <v>6</v>
      </c>
      <c r="AQ138" s="63">
        <v>6</v>
      </c>
      <c r="AR138" s="63">
        <v>6</v>
      </c>
      <c r="AS138" s="57">
        <v>8</v>
      </c>
      <c r="AT138" s="63" t="s">
        <v>360</v>
      </c>
      <c r="AU138" s="63" t="s">
        <v>360</v>
      </c>
      <c r="AV138" s="63" t="s">
        <v>360</v>
      </c>
      <c r="AW138" s="63" t="s">
        <v>360</v>
      </c>
    </row>
    <row r="139" spans="1:49" ht="409.5">
      <c r="A139" s="25" t="s">
        <v>189</v>
      </c>
      <c r="B139" s="25">
        <v>130</v>
      </c>
      <c r="C139" s="67" t="s">
        <v>339</v>
      </c>
      <c r="D139" s="68" t="s">
        <v>292</v>
      </c>
      <c r="E139" s="71" t="s">
        <v>316</v>
      </c>
      <c r="F139" s="67" t="s">
        <v>258</v>
      </c>
      <c r="G139" s="69" t="s">
        <v>259</v>
      </c>
      <c r="H139" s="70" t="s">
        <v>270</v>
      </c>
      <c r="I139" s="44">
        <v>42005</v>
      </c>
      <c r="J139" s="44">
        <v>42005</v>
      </c>
      <c r="K139" s="11" t="s">
        <v>261</v>
      </c>
      <c r="L139" s="44">
        <v>44561</v>
      </c>
      <c r="M139" s="43" t="s">
        <v>265</v>
      </c>
      <c r="N139" s="43" t="s">
        <v>263</v>
      </c>
      <c r="O139" s="43" t="s">
        <v>278</v>
      </c>
      <c r="P139" s="43" t="s">
        <v>264</v>
      </c>
      <c r="Q139" s="43" t="s">
        <v>265</v>
      </c>
      <c r="R139" s="43" t="s">
        <v>266</v>
      </c>
      <c r="S139" s="43" t="s">
        <v>279</v>
      </c>
      <c r="T139" s="78"/>
      <c r="U139" s="45" t="s">
        <v>42</v>
      </c>
      <c r="V139" s="46" t="str">
        <f>IF(ISBLANK(U139),"", IF(ISERROR(VLOOKUP(U139,[1]Справочники!$A$32:$B$87,2,FALSE)),"Группы полномочий",VLOOKUP(U139,[1]Справочники!$A$32:$B$87,2,FALSE)))</f>
        <v>10 - Социальная поддержка населения</v>
      </c>
      <c r="W139" s="43" t="s">
        <v>280</v>
      </c>
      <c r="X139" s="78"/>
      <c r="Y139" s="62"/>
      <c r="Z139" s="62"/>
      <c r="AA139" s="62"/>
      <c r="AB139" s="62"/>
      <c r="AC139" s="93">
        <v>0.25800000000000001</v>
      </c>
      <c r="AD139" s="93">
        <v>0.25800000000000001</v>
      </c>
      <c r="AE139" s="93">
        <v>0.39400000000000002</v>
      </c>
      <c r="AF139" s="93">
        <v>0.39400000000000002</v>
      </c>
      <c r="AG139" s="93">
        <v>0.39400000000000002</v>
      </c>
      <c r="AH139" s="94">
        <v>0.92800000000000005</v>
      </c>
      <c r="AI139" s="98"/>
      <c r="AJ139" s="98"/>
      <c r="AK139" s="98"/>
      <c r="AL139" s="98"/>
      <c r="AM139" s="98"/>
      <c r="AN139" s="98"/>
      <c r="AO139" s="63">
        <v>2</v>
      </c>
      <c r="AP139" s="63">
        <v>2</v>
      </c>
      <c r="AQ139" s="63">
        <v>2</v>
      </c>
      <c r="AR139" s="63">
        <v>2</v>
      </c>
      <c r="AS139" s="57">
        <v>3</v>
      </c>
      <c r="AT139" s="63" t="s">
        <v>360</v>
      </c>
      <c r="AU139" s="63" t="s">
        <v>360</v>
      </c>
      <c r="AV139" s="63" t="s">
        <v>360</v>
      </c>
      <c r="AW139" s="63" t="s">
        <v>360</v>
      </c>
    </row>
    <row r="140" spans="1:49" ht="153">
      <c r="A140" s="25" t="s">
        <v>189</v>
      </c>
      <c r="B140" s="25">
        <v>131</v>
      </c>
      <c r="C140" s="67" t="s">
        <v>339</v>
      </c>
      <c r="D140" s="68" t="s">
        <v>292</v>
      </c>
      <c r="E140" s="71" t="s">
        <v>316</v>
      </c>
      <c r="F140" s="67" t="s">
        <v>258</v>
      </c>
      <c r="G140" s="69" t="s">
        <v>259</v>
      </c>
      <c r="H140" s="70" t="s">
        <v>271</v>
      </c>
      <c r="I140" s="44">
        <v>42005</v>
      </c>
      <c r="J140" s="44">
        <v>42005</v>
      </c>
      <c r="K140" s="11" t="s">
        <v>261</v>
      </c>
      <c r="L140" s="44">
        <v>44561</v>
      </c>
      <c r="M140" s="43" t="s">
        <v>265</v>
      </c>
      <c r="N140" s="43" t="s">
        <v>263</v>
      </c>
      <c r="O140" s="43" t="s">
        <v>278</v>
      </c>
      <c r="P140" s="43" t="s">
        <v>264</v>
      </c>
      <c r="Q140" s="43" t="s">
        <v>265</v>
      </c>
      <c r="R140" s="43" t="s">
        <v>266</v>
      </c>
      <c r="S140" s="43" t="s">
        <v>279</v>
      </c>
      <c r="T140" s="78"/>
      <c r="U140" s="45" t="s">
        <v>42</v>
      </c>
      <c r="V140" s="46" t="str">
        <f>IF(ISBLANK(U140),"", IF(ISERROR(VLOOKUP(U140,[1]Справочники!$A$32:$B$87,2,FALSE)),"Группы полномочий",VLOOKUP(U140,[1]Справочники!$A$32:$B$87,2,FALSE)))</f>
        <v>10 - Социальная поддержка населения</v>
      </c>
      <c r="W140" s="43" t="s">
        <v>280</v>
      </c>
      <c r="X140" s="78"/>
      <c r="Y140" s="62"/>
      <c r="Z140" s="62"/>
      <c r="AA140" s="62"/>
      <c r="AB140" s="62"/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4">
        <v>0</v>
      </c>
      <c r="AI140" s="98"/>
      <c r="AJ140" s="98"/>
      <c r="AK140" s="98"/>
      <c r="AL140" s="98"/>
      <c r="AM140" s="98"/>
      <c r="AN140" s="98"/>
      <c r="AO140" s="63">
        <v>0</v>
      </c>
      <c r="AP140" s="63">
        <v>0</v>
      </c>
      <c r="AQ140" s="63">
        <v>0</v>
      </c>
      <c r="AR140" s="63">
        <v>0</v>
      </c>
      <c r="AS140" s="57">
        <v>0</v>
      </c>
      <c r="AT140" s="63" t="s">
        <v>360</v>
      </c>
      <c r="AU140" s="63" t="s">
        <v>360</v>
      </c>
      <c r="AV140" s="63" t="s">
        <v>360</v>
      </c>
      <c r="AW140" s="63" t="s">
        <v>360</v>
      </c>
    </row>
    <row r="141" spans="1:49" ht="153">
      <c r="A141" s="79" t="s">
        <v>189</v>
      </c>
      <c r="B141" s="25">
        <v>132</v>
      </c>
      <c r="C141" s="67" t="s">
        <v>339</v>
      </c>
      <c r="D141" s="72" t="s">
        <v>292</v>
      </c>
      <c r="E141" s="73" t="s">
        <v>316</v>
      </c>
      <c r="F141" s="74" t="s">
        <v>258</v>
      </c>
      <c r="G141" s="75" t="s">
        <v>259</v>
      </c>
      <c r="H141" s="76" t="s">
        <v>272</v>
      </c>
      <c r="I141" s="80">
        <v>42005</v>
      </c>
      <c r="J141" s="80">
        <v>42005</v>
      </c>
      <c r="K141" s="81" t="s">
        <v>261</v>
      </c>
      <c r="L141" s="44">
        <v>44561</v>
      </c>
      <c r="M141" s="43" t="s">
        <v>265</v>
      </c>
      <c r="N141" s="82" t="s">
        <v>263</v>
      </c>
      <c r="O141" s="82" t="s">
        <v>278</v>
      </c>
      <c r="P141" s="82" t="s">
        <v>264</v>
      </c>
      <c r="Q141" s="82" t="s">
        <v>265</v>
      </c>
      <c r="R141" s="82" t="s">
        <v>266</v>
      </c>
      <c r="S141" s="82" t="s">
        <v>279</v>
      </c>
      <c r="T141" s="78"/>
      <c r="U141" s="45" t="s">
        <v>42</v>
      </c>
      <c r="V141" s="46" t="str">
        <f>IF(ISBLANK(U141),"", IF(ISERROR(VLOOKUP(U141,[1]Справочники!$A$32:$B$87,2,FALSE)),"Группы полномочий",VLOOKUP(U141,[1]Справочники!$A$32:$B$87,2,FALSE)))</f>
        <v>10 - Социальная поддержка населения</v>
      </c>
      <c r="W141" s="82" t="s">
        <v>280</v>
      </c>
      <c r="X141" s="78"/>
      <c r="Y141" s="95"/>
      <c r="Z141" s="95"/>
      <c r="AA141" s="95"/>
      <c r="AB141" s="95"/>
      <c r="AC141" s="96">
        <v>0</v>
      </c>
      <c r="AD141" s="96">
        <v>0</v>
      </c>
      <c r="AE141" s="96">
        <v>0</v>
      </c>
      <c r="AF141" s="96">
        <v>0</v>
      </c>
      <c r="AG141" s="96">
        <v>0</v>
      </c>
      <c r="AH141" s="97">
        <v>0</v>
      </c>
      <c r="AI141" s="98"/>
      <c r="AJ141" s="98"/>
      <c r="AK141" s="98"/>
      <c r="AL141" s="98"/>
      <c r="AM141" s="98"/>
      <c r="AN141" s="98"/>
      <c r="AO141" s="63">
        <v>0</v>
      </c>
      <c r="AP141" s="63">
        <v>0</v>
      </c>
      <c r="AQ141" s="63">
        <v>0</v>
      </c>
      <c r="AR141" s="63">
        <v>0</v>
      </c>
      <c r="AS141" s="57">
        <v>0</v>
      </c>
      <c r="AT141" s="63" t="s">
        <v>360</v>
      </c>
      <c r="AU141" s="63" t="s">
        <v>360</v>
      </c>
      <c r="AV141" s="63" t="s">
        <v>360</v>
      </c>
      <c r="AW141" s="63" t="s">
        <v>360</v>
      </c>
    </row>
    <row r="142" spans="1:49" ht="409.5">
      <c r="A142" s="25" t="s">
        <v>189</v>
      </c>
      <c r="B142" s="25">
        <v>133</v>
      </c>
      <c r="C142" s="67" t="s">
        <v>340</v>
      </c>
      <c r="D142" s="68" t="s">
        <v>341</v>
      </c>
      <c r="E142" s="73" t="s">
        <v>342</v>
      </c>
      <c r="F142" s="85" t="s">
        <v>343</v>
      </c>
      <c r="G142" s="75" t="s">
        <v>344</v>
      </c>
      <c r="H142" s="82" t="s">
        <v>345</v>
      </c>
      <c r="I142" s="44">
        <v>44562</v>
      </c>
      <c r="J142" s="44">
        <v>44663</v>
      </c>
      <c r="K142" s="81" t="s">
        <v>346</v>
      </c>
      <c r="L142" s="44">
        <v>44926</v>
      </c>
      <c r="M142" s="75" t="s">
        <v>347</v>
      </c>
      <c r="N142" s="82" t="s">
        <v>348</v>
      </c>
      <c r="O142" s="82" t="s">
        <v>349</v>
      </c>
      <c r="P142" s="43" t="s">
        <v>72</v>
      </c>
      <c r="Q142" s="82" t="s">
        <v>350</v>
      </c>
      <c r="R142" s="82" t="s">
        <v>351</v>
      </c>
      <c r="S142" s="82" t="s">
        <v>279</v>
      </c>
      <c r="T142" s="78"/>
      <c r="U142" s="83" t="s">
        <v>17</v>
      </c>
      <c r="V142" s="84" t="str">
        <f>IF(ISBLANK(U142),"", IF(ISERROR(VLOOKUP(U142,[1]Справочники!$A$32:$B$87,2,FALSE)),"Группы полномочий",VLOOKUP(U142,[1]Справочники!$A$32:$B$87,2,FALSE)))</f>
        <v>2 - Поддержка экономики, малого и среднего предпринимательства</v>
      </c>
      <c r="W142" s="82" t="s">
        <v>280</v>
      </c>
      <c r="X142" s="78"/>
      <c r="Y142" s="95"/>
      <c r="Z142" s="95"/>
      <c r="AA142" s="95"/>
      <c r="AB142" s="95"/>
      <c r="AC142" s="95">
        <v>0</v>
      </c>
      <c r="AD142" s="95">
        <v>0</v>
      </c>
      <c r="AE142" s="95">
        <v>0</v>
      </c>
      <c r="AF142" s="95">
        <v>0</v>
      </c>
      <c r="AG142" s="95">
        <v>0</v>
      </c>
      <c r="AH142" s="101">
        <v>0</v>
      </c>
      <c r="AI142" s="101">
        <v>0</v>
      </c>
      <c r="AJ142" s="101">
        <v>835</v>
      </c>
      <c r="AK142" s="101">
        <v>835</v>
      </c>
      <c r="AL142" s="101">
        <v>835</v>
      </c>
      <c r="AM142" s="101">
        <v>835</v>
      </c>
      <c r="AN142" s="101">
        <v>835</v>
      </c>
      <c r="AO142" s="63">
        <v>0</v>
      </c>
      <c r="AP142" s="63">
        <v>0</v>
      </c>
      <c r="AQ142" s="63">
        <v>0</v>
      </c>
      <c r="AR142" s="63">
        <v>0</v>
      </c>
      <c r="AS142" s="63">
        <v>0</v>
      </c>
      <c r="AT142" s="63">
        <v>105</v>
      </c>
      <c r="AU142" s="63">
        <v>105</v>
      </c>
      <c r="AV142" s="63" t="s">
        <v>359</v>
      </c>
      <c r="AW142" s="98"/>
    </row>
    <row r="143" spans="1:49" ht="178.5">
      <c r="A143" s="79" t="s">
        <v>189</v>
      </c>
      <c r="B143" s="25">
        <v>134</v>
      </c>
      <c r="C143" s="67" t="s">
        <v>352</v>
      </c>
      <c r="D143" s="68" t="s">
        <v>341</v>
      </c>
      <c r="E143" s="71" t="s">
        <v>353</v>
      </c>
      <c r="F143" s="67" t="s">
        <v>273</v>
      </c>
      <c r="G143" s="75" t="s">
        <v>259</v>
      </c>
      <c r="H143" s="70" t="s">
        <v>274</v>
      </c>
      <c r="I143" s="44">
        <v>44562</v>
      </c>
      <c r="J143" s="44">
        <v>44562</v>
      </c>
      <c r="K143" s="81" t="s">
        <v>261</v>
      </c>
      <c r="L143" s="44" t="s">
        <v>262</v>
      </c>
      <c r="M143" s="43" t="s">
        <v>265</v>
      </c>
      <c r="N143" s="82" t="s">
        <v>263</v>
      </c>
      <c r="O143" s="82" t="s">
        <v>278</v>
      </c>
      <c r="P143" s="43" t="s">
        <v>72</v>
      </c>
      <c r="Q143" s="82" t="s">
        <v>265</v>
      </c>
      <c r="R143" s="82" t="s">
        <v>266</v>
      </c>
      <c r="S143" s="82" t="s">
        <v>279</v>
      </c>
      <c r="T143" s="78"/>
      <c r="U143" s="83" t="s">
        <v>42</v>
      </c>
      <c r="V143" s="84" t="str">
        <f>IF(ISBLANK(U143),"", IF(ISERROR(VLOOKUP(U143,[1]Справочники!$A$32:$B$87,2,FALSE)),"Группы полномочий",VLOOKUP(U143,[1]Справочники!$A$32:$B$87,2,FALSE)))</f>
        <v>10 - Социальная поддержка населения</v>
      </c>
      <c r="W143" s="82" t="s">
        <v>280</v>
      </c>
      <c r="X143" s="78"/>
      <c r="Y143" s="62"/>
      <c r="Z143" s="62"/>
      <c r="AA143" s="62"/>
      <c r="AB143" s="62"/>
      <c r="AC143" s="62">
        <v>0</v>
      </c>
      <c r="AD143" s="62">
        <v>0</v>
      </c>
      <c r="AE143" s="62">
        <v>0</v>
      </c>
      <c r="AF143" s="62">
        <v>0</v>
      </c>
      <c r="AG143" s="62">
        <v>0</v>
      </c>
      <c r="AH143" s="57">
        <v>0</v>
      </c>
      <c r="AI143" s="102">
        <v>5.6</v>
      </c>
      <c r="AJ143" s="102">
        <v>5.6</v>
      </c>
      <c r="AK143" s="102">
        <v>5.6</v>
      </c>
      <c r="AL143" s="102">
        <v>5.6</v>
      </c>
      <c r="AM143" s="102">
        <v>5.6</v>
      </c>
      <c r="AN143" s="102">
        <v>5.6</v>
      </c>
      <c r="AO143" s="99">
        <v>0</v>
      </c>
      <c r="AP143" s="99">
        <v>0</v>
      </c>
      <c r="AQ143" s="99">
        <v>0</v>
      </c>
      <c r="AR143" s="99">
        <v>0</v>
      </c>
      <c r="AS143" s="100">
        <v>0</v>
      </c>
      <c r="AT143" s="99">
        <v>31</v>
      </c>
      <c r="AU143" s="99">
        <v>31</v>
      </c>
      <c r="AV143" s="99" t="str">
        <f>IF(AT143&gt;0,"Да","Нет")</f>
        <v>Да</v>
      </c>
    </row>
    <row r="144" spans="1:49" ht="178.5">
      <c r="A144" s="25" t="s">
        <v>189</v>
      </c>
      <c r="B144" s="25">
        <v>135</v>
      </c>
      <c r="C144" s="67" t="s">
        <v>352</v>
      </c>
      <c r="D144" s="68" t="s">
        <v>341</v>
      </c>
      <c r="E144" s="71" t="s">
        <v>353</v>
      </c>
      <c r="F144" s="67" t="s">
        <v>273</v>
      </c>
      <c r="G144" s="75" t="s">
        <v>259</v>
      </c>
      <c r="H144" s="70" t="s">
        <v>275</v>
      </c>
      <c r="I144" s="44">
        <v>44562</v>
      </c>
      <c r="J144" s="44">
        <v>44562</v>
      </c>
      <c r="K144" s="81" t="s">
        <v>261</v>
      </c>
      <c r="L144" s="44" t="s">
        <v>262</v>
      </c>
      <c r="M144" s="43" t="s">
        <v>265</v>
      </c>
      <c r="N144" s="82" t="s">
        <v>263</v>
      </c>
      <c r="O144" s="82" t="s">
        <v>278</v>
      </c>
      <c r="P144" s="43" t="s">
        <v>72</v>
      </c>
      <c r="Q144" s="82" t="s">
        <v>265</v>
      </c>
      <c r="R144" s="82" t="s">
        <v>266</v>
      </c>
      <c r="S144" s="82" t="s">
        <v>279</v>
      </c>
      <c r="T144" s="78"/>
      <c r="U144" s="83" t="s">
        <v>42</v>
      </c>
      <c r="V144" s="84" t="str">
        <f>IF(ISBLANK(U144),"", IF(ISERROR(VLOOKUP(U144,[1]Справочники!$A$32:$B$87,2,FALSE)),"Группы полномочий",VLOOKUP(U144,[1]Справочники!$A$32:$B$87,2,FALSE)))</f>
        <v>10 - Социальная поддержка населения</v>
      </c>
      <c r="W144" s="82" t="s">
        <v>280</v>
      </c>
      <c r="X144" s="78"/>
      <c r="Y144" s="62"/>
      <c r="Z144" s="62"/>
      <c r="AA144" s="62"/>
      <c r="AB144" s="62"/>
      <c r="AC144" s="62">
        <v>0</v>
      </c>
      <c r="AD144" s="62">
        <v>0</v>
      </c>
      <c r="AE144" s="62">
        <v>0</v>
      </c>
      <c r="AF144" s="62">
        <v>0</v>
      </c>
      <c r="AG144" s="62">
        <v>0</v>
      </c>
      <c r="AH144" s="57">
        <v>0</v>
      </c>
      <c r="AI144" s="62">
        <v>34.840000000000003</v>
      </c>
      <c r="AJ144" s="62">
        <v>34.840000000000003</v>
      </c>
      <c r="AK144" s="62">
        <v>34.840000000000003</v>
      </c>
      <c r="AL144" s="62">
        <v>34.840000000000003</v>
      </c>
      <c r="AM144" s="62">
        <v>34.840000000000003</v>
      </c>
      <c r="AN144" s="62">
        <v>34.840000000000003</v>
      </c>
      <c r="AO144" s="63">
        <v>0</v>
      </c>
      <c r="AP144" s="63">
        <v>0</v>
      </c>
      <c r="AQ144" s="63">
        <v>0</v>
      </c>
      <c r="AR144" s="63">
        <v>0</v>
      </c>
      <c r="AS144" s="57">
        <v>0</v>
      </c>
      <c r="AT144" s="63">
        <v>304</v>
      </c>
      <c r="AU144" s="63">
        <v>304</v>
      </c>
      <c r="AV144" s="63" t="str">
        <f t="shared" ref="AV144:AV155" si="0">IF(AT144&gt;0,"Да","Нет")</f>
        <v>Да</v>
      </c>
    </row>
    <row r="145" spans="1:50" ht="178.5">
      <c r="A145" s="79" t="s">
        <v>189</v>
      </c>
      <c r="B145" s="25">
        <v>136</v>
      </c>
      <c r="C145" s="67" t="s">
        <v>352</v>
      </c>
      <c r="D145" s="68" t="s">
        <v>341</v>
      </c>
      <c r="E145" s="71" t="s">
        <v>353</v>
      </c>
      <c r="F145" s="67" t="s">
        <v>273</v>
      </c>
      <c r="G145" s="75" t="s">
        <v>259</v>
      </c>
      <c r="H145" s="70" t="s">
        <v>276</v>
      </c>
      <c r="I145" s="44">
        <v>44562</v>
      </c>
      <c r="J145" s="44">
        <v>44562</v>
      </c>
      <c r="K145" s="81" t="s">
        <v>261</v>
      </c>
      <c r="L145" s="44" t="s">
        <v>262</v>
      </c>
      <c r="M145" s="43" t="s">
        <v>265</v>
      </c>
      <c r="N145" s="82" t="s">
        <v>263</v>
      </c>
      <c r="O145" s="82" t="s">
        <v>278</v>
      </c>
      <c r="P145" s="43" t="s">
        <v>72</v>
      </c>
      <c r="Q145" s="82" t="s">
        <v>265</v>
      </c>
      <c r="R145" s="82" t="s">
        <v>266</v>
      </c>
      <c r="S145" s="82" t="s">
        <v>279</v>
      </c>
      <c r="T145" s="78"/>
      <c r="U145" s="83" t="s">
        <v>42</v>
      </c>
      <c r="V145" s="84" t="str">
        <f>IF(ISBLANK(U145),"", IF(ISERROR(VLOOKUP(U145,[1]Справочники!$A$32:$B$87,2,FALSE)),"Группы полномочий",VLOOKUP(U145,[1]Справочники!$A$32:$B$87,2,FALSE)))</f>
        <v>10 - Социальная поддержка населения</v>
      </c>
      <c r="W145" s="82" t="s">
        <v>280</v>
      </c>
      <c r="X145" s="78"/>
      <c r="Y145" s="62"/>
      <c r="Z145" s="62"/>
      <c r="AA145" s="62"/>
      <c r="AB145" s="62"/>
      <c r="AC145" s="62">
        <v>0</v>
      </c>
      <c r="AD145" s="62">
        <v>0</v>
      </c>
      <c r="AE145" s="62">
        <v>0</v>
      </c>
      <c r="AF145" s="62">
        <v>0</v>
      </c>
      <c r="AG145" s="62">
        <v>0</v>
      </c>
      <c r="AH145" s="57">
        <v>0</v>
      </c>
      <c r="AI145" s="62">
        <v>5.3999999999999999E-2</v>
      </c>
      <c r="AJ145" s="62">
        <v>5.3999999999999999E-2</v>
      </c>
      <c r="AK145" s="62">
        <v>5.3999999999999999E-2</v>
      </c>
      <c r="AL145" s="62">
        <v>5.3999999999999999E-2</v>
      </c>
      <c r="AM145" s="62">
        <v>5.3999999999999999E-2</v>
      </c>
      <c r="AN145" s="62">
        <v>5.3999999999999999E-2</v>
      </c>
      <c r="AO145" s="63">
        <v>0</v>
      </c>
      <c r="AP145" s="63">
        <v>0</v>
      </c>
      <c r="AQ145" s="63">
        <v>0</v>
      </c>
      <c r="AR145" s="63">
        <v>0</v>
      </c>
      <c r="AS145" s="57">
        <v>0</v>
      </c>
      <c r="AT145" s="63">
        <v>1</v>
      </c>
      <c r="AU145" s="63">
        <v>1</v>
      </c>
      <c r="AV145" s="63" t="str">
        <f t="shared" si="0"/>
        <v>Да</v>
      </c>
      <c r="AW145" s="63"/>
    </row>
    <row r="146" spans="1:50" ht="178.5">
      <c r="A146" s="25" t="s">
        <v>189</v>
      </c>
      <c r="B146" s="25">
        <v>137</v>
      </c>
      <c r="C146" s="67" t="s">
        <v>352</v>
      </c>
      <c r="D146" s="68" t="s">
        <v>341</v>
      </c>
      <c r="E146" s="71" t="s">
        <v>353</v>
      </c>
      <c r="F146" s="67" t="s">
        <v>273</v>
      </c>
      <c r="G146" s="75" t="s">
        <v>259</v>
      </c>
      <c r="H146" s="70" t="s">
        <v>277</v>
      </c>
      <c r="I146" s="44">
        <v>44562</v>
      </c>
      <c r="J146" s="44">
        <v>44562</v>
      </c>
      <c r="K146" s="81" t="s">
        <v>261</v>
      </c>
      <c r="L146" s="44" t="s">
        <v>262</v>
      </c>
      <c r="M146" s="43" t="s">
        <v>265</v>
      </c>
      <c r="N146" s="82" t="s">
        <v>263</v>
      </c>
      <c r="O146" s="82" t="s">
        <v>278</v>
      </c>
      <c r="P146" s="43" t="s">
        <v>72</v>
      </c>
      <c r="Q146" s="82" t="s">
        <v>265</v>
      </c>
      <c r="R146" s="82" t="s">
        <v>266</v>
      </c>
      <c r="S146" s="82" t="s">
        <v>279</v>
      </c>
      <c r="T146" s="78"/>
      <c r="U146" s="83" t="s">
        <v>42</v>
      </c>
      <c r="V146" s="84" t="str">
        <f>IF(ISBLANK(U146),"", IF(ISERROR(VLOOKUP(U146,[1]Справочники!$A$32:$B$87,2,FALSE)),"Группы полномочий",VLOOKUP(U146,[1]Справочники!$A$32:$B$87,2,FALSE)))</f>
        <v>10 - Социальная поддержка населения</v>
      </c>
      <c r="W146" s="82" t="s">
        <v>280</v>
      </c>
      <c r="X146" s="78"/>
      <c r="Y146" s="62"/>
      <c r="Z146" s="62"/>
      <c r="AA146" s="62"/>
      <c r="AB146" s="62"/>
      <c r="AC146" s="62">
        <v>0</v>
      </c>
      <c r="AD146" s="62">
        <v>0</v>
      </c>
      <c r="AE146" s="62">
        <v>0</v>
      </c>
      <c r="AF146" s="62">
        <v>0</v>
      </c>
      <c r="AG146" s="62">
        <v>0</v>
      </c>
      <c r="AH146" s="57">
        <v>0</v>
      </c>
      <c r="AI146" s="62">
        <v>0</v>
      </c>
      <c r="AJ146" s="62">
        <v>0</v>
      </c>
      <c r="AK146" s="62">
        <v>0</v>
      </c>
      <c r="AL146" s="62">
        <v>0</v>
      </c>
      <c r="AM146" s="62">
        <v>0</v>
      </c>
      <c r="AN146" s="62">
        <v>0</v>
      </c>
      <c r="AO146" s="63">
        <v>0</v>
      </c>
      <c r="AP146" s="63">
        <v>0</v>
      </c>
      <c r="AQ146" s="63">
        <v>0</v>
      </c>
      <c r="AR146" s="63">
        <v>0</v>
      </c>
      <c r="AS146" s="57">
        <v>0</v>
      </c>
      <c r="AT146" s="63">
        <v>0</v>
      </c>
      <c r="AU146" s="63">
        <v>0</v>
      </c>
      <c r="AV146" s="63" t="str">
        <f t="shared" si="0"/>
        <v>Нет</v>
      </c>
      <c r="AW146" s="63" t="str">
        <f>IF(AV146="нет","льгота направлениа на поддержку населения, может быть востребованна")</f>
        <v>льгота направлениа на поддержку населения, может быть востребованна</v>
      </c>
    </row>
    <row r="147" spans="1:50" ht="293.25">
      <c r="A147" s="25" t="s">
        <v>189</v>
      </c>
      <c r="B147" s="25">
        <v>138</v>
      </c>
      <c r="C147" s="104"/>
      <c r="D147" s="68" t="s">
        <v>341</v>
      </c>
      <c r="E147" s="71" t="s">
        <v>362</v>
      </c>
      <c r="F147" s="85" t="s">
        <v>343</v>
      </c>
      <c r="G147" s="75" t="s">
        <v>259</v>
      </c>
      <c r="H147" s="82" t="s">
        <v>345</v>
      </c>
      <c r="I147" s="44">
        <v>44927</v>
      </c>
      <c r="J147" s="44">
        <v>44985</v>
      </c>
      <c r="K147" s="81" t="s">
        <v>261</v>
      </c>
      <c r="L147" s="44" t="s">
        <v>262</v>
      </c>
      <c r="M147" s="43" t="s">
        <v>364</v>
      </c>
      <c r="N147" s="82" t="s">
        <v>348</v>
      </c>
      <c r="O147" s="82" t="s">
        <v>349</v>
      </c>
      <c r="P147" s="43" t="s">
        <v>72</v>
      </c>
      <c r="Q147" s="82" t="s">
        <v>350</v>
      </c>
      <c r="R147" s="82" t="s">
        <v>363</v>
      </c>
      <c r="S147" s="82" t="s">
        <v>279</v>
      </c>
      <c r="T147" s="78"/>
      <c r="U147" s="83" t="s">
        <v>17</v>
      </c>
      <c r="V147" s="84" t="str">
        <f>IF(ISBLANK(U147),"", IF(ISERROR(VLOOKUP(U147,[1]Справочники!$A$32:$B$87,2,FALSE)),"Группы полномочий",VLOOKUP(U147,[1]Справочники!$A$32:$B$87,2,FALSE)))</f>
        <v>2 - Поддержка экономики, малого и среднего предпринимательства</v>
      </c>
      <c r="W147" s="82" t="s">
        <v>280</v>
      </c>
      <c r="X147" s="78"/>
      <c r="Y147" s="62"/>
      <c r="Z147" s="62"/>
      <c r="AA147" s="62"/>
      <c r="AB147" s="62">
        <v>0</v>
      </c>
      <c r="AC147" s="62">
        <v>0</v>
      </c>
      <c r="AD147" s="62">
        <v>0</v>
      </c>
      <c r="AE147" s="62">
        <v>0</v>
      </c>
      <c r="AF147" s="62">
        <v>0</v>
      </c>
      <c r="AG147" s="57">
        <v>0</v>
      </c>
      <c r="AH147" s="62">
        <v>0</v>
      </c>
      <c r="AI147" s="62">
        <v>0</v>
      </c>
      <c r="AJ147" s="62">
        <v>0</v>
      </c>
      <c r="AK147" s="62">
        <v>0</v>
      </c>
      <c r="AL147" s="62">
        <v>0</v>
      </c>
      <c r="AM147" s="62">
        <v>0</v>
      </c>
      <c r="AN147" s="63">
        <v>0</v>
      </c>
      <c r="AO147" s="63">
        <v>0</v>
      </c>
      <c r="AP147" s="63">
        <v>0</v>
      </c>
      <c r="AQ147" s="63">
        <v>0</v>
      </c>
      <c r="AR147" s="57">
        <v>0</v>
      </c>
      <c r="AS147" s="63">
        <v>0</v>
      </c>
      <c r="AT147" s="63">
        <v>0</v>
      </c>
      <c r="AU147" s="63">
        <v>0</v>
      </c>
      <c r="AV147" s="63" t="s">
        <v>360</v>
      </c>
      <c r="AW147" s="63" t="s">
        <v>360</v>
      </c>
    </row>
    <row r="148" spans="1:50" ht="293.25">
      <c r="A148" s="25" t="s">
        <v>189</v>
      </c>
      <c r="B148" s="25">
        <v>139</v>
      </c>
      <c r="C148" s="104"/>
      <c r="D148" s="68" t="s">
        <v>341</v>
      </c>
      <c r="E148" s="71" t="s">
        <v>362</v>
      </c>
      <c r="F148" s="85" t="s">
        <v>343</v>
      </c>
      <c r="G148" s="75" t="s">
        <v>259</v>
      </c>
      <c r="H148" s="82" t="s">
        <v>345</v>
      </c>
      <c r="I148" s="44">
        <v>44927</v>
      </c>
      <c r="J148" s="44">
        <v>44985</v>
      </c>
      <c r="K148" s="81" t="s">
        <v>261</v>
      </c>
      <c r="L148" s="44" t="s">
        <v>262</v>
      </c>
      <c r="M148" s="43" t="s">
        <v>365</v>
      </c>
      <c r="N148" s="82" t="s">
        <v>348</v>
      </c>
      <c r="O148" s="82" t="s">
        <v>349</v>
      </c>
      <c r="P148" s="43" t="s">
        <v>72</v>
      </c>
      <c r="Q148" s="82" t="s">
        <v>350</v>
      </c>
      <c r="R148" s="82" t="s">
        <v>351</v>
      </c>
      <c r="S148" s="82" t="s">
        <v>279</v>
      </c>
      <c r="T148" s="78"/>
      <c r="U148" s="83" t="s">
        <v>17</v>
      </c>
      <c r="V148" s="84" t="str">
        <f>IF(ISBLANK(U148),"", IF(ISERROR(VLOOKUP(U148,[1]Справочники!$A$32:$B$87,2,FALSE)),"Группы полномочий",VLOOKUP(U148,[1]Справочники!$A$32:$B$87,2,FALSE)))</f>
        <v>2 - Поддержка экономики, малого и среднего предпринимательства</v>
      </c>
      <c r="W148" s="82" t="s">
        <v>280</v>
      </c>
      <c r="X148" s="78"/>
      <c r="Y148" s="62"/>
      <c r="Z148" s="62"/>
      <c r="AA148" s="62"/>
      <c r="AB148" s="62"/>
      <c r="AC148" s="62">
        <v>0</v>
      </c>
      <c r="AD148" s="62">
        <v>0</v>
      </c>
      <c r="AE148" s="62">
        <v>0</v>
      </c>
      <c r="AF148" s="62">
        <v>0</v>
      </c>
      <c r="AG148" s="62">
        <v>0</v>
      </c>
      <c r="AH148" s="57">
        <v>0</v>
      </c>
      <c r="AI148" s="62">
        <v>0</v>
      </c>
      <c r="AJ148" s="62">
        <v>0</v>
      </c>
      <c r="AK148" s="62">
        <v>0</v>
      </c>
      <c r="AL148" s="62">
        <v>0</v>
      </c>
      <c r="AM148" s="62">
        <v>0</v>
      </c>
      <c r="AN148" s="62">
        <v>0</v>
      </c>
      <c r="AO148" s="63">
        <v>0</v>
      </c>
      <c r="AP148" s="63">
        <v>0</v>
      </c>
      <c r="AQ148" s="63">
        <v>0</v>
      </c>
      <c r="AR148" s="63">
        <v>0</v>
      </c>
      <c r="AS148" s="57">
        <v>0</v>
      </c>
      <c r="AT148" s="63">
        <v>0</v>
      </c>
      <c r="AU148" s="63">
        <v>0</v>
      </c>
      <c r="AV148" s="63" t="s">
        <v>360</v>
      </c>
      <c r="AW148" s="63" t="s">
        <v>360</v>
      </c>
    </row>
    <row r="149" spans="1:50" ht="178.5">
      <c r="A149" s="79" t="s">
        <v>189</v>
      </c>
      <c r="B149" s="25">
        <v>140</v>
      </c>
      <c r="C149" s="67" t="s">
        <v>354</v>
      </c>
      <c r="D149" s="68" t="s">
        <v>341</v>
      </c>
      <c r="E149" s="71" t="s">
        <v>355</v>
      </c>
      <c r="F149" s="74" t="s">
        <v>258</v>
      </c>
      <c r="G149" s="75" t="s">
        <v>259</v>
      </c>
      <c r="H149" s="70" t="s">
        <v>260</v>
      </c>
      <c r="I149" s="44">
        <v>44562</v>
      </c>
      <c r="J149" s="44">
        <v>44562</v>
      </c>
      <c r="K149" s="81" t="s">
        <v>261</v>
      </c>
      <c r="L149" s="44" t="s">
        <v>262</v>
      </c>
      <c r="M149" s="43" t="s">
        <v>265</v>
      </c>
      <c r="N149" s="82" t="s">
        <v>263</v>
      </c>
      <c r="O149" s="82" t="s">
        <v>278</v>
      </c>
      <c r="P149" s="82" t="s">
        <v>264</v>
      </c>
      <c r="Q149" s="82" t="s">
        <v>265</v>
      </c>
      <c r="R149" s="82" t="s">
        <v>266</v>
      </c>
      <c r="S149" s="82" t="s">
        <v>279</v>
      </c>
      <c r="T149" s="78"/>
      <c r="U149" s="83" t="s">
        <v>42</v>
      </c>
      <c r="V149" s="84" t="str">
        <f>IF(ISBLANK(U149),"", IF(ISERROR(VLOOKUP(U149,[1]Справочники!$A$32:$B$87,2,FALSE)),"Группы полномочий",VLOOKUP(U149,[1]Справочники!$A$32:$B$87,2,FALSE)))</f>
        <v>10 - Социальная поддержка населения</v>
      </c>
      <c r="W149" s="82" t="s">
        <v>280</v>
      </c>
      <c r="X149" s="78"/>
      <c r="Y149" s="62"/>
      <c r="Z149" s="62"/>
      <c r="AA149" s="62"/>
      <c r="AB149" s="62"/>
      <c r="AC149" s="62">
        <v>0</v>
      </c>
      <c r="AD149" s="62">
        <v>0</v>
      </c>
      <c r="AE149" s="62">
        <v>0</v>
      </c>
      <c r="AF149" s="62">
        <v>0</v>
      </c>
      <c r="AG149" s="62">
        <v>0</v>
      </c>
      <c r="AH149" s="57">
        <v>0</v>
      </c>
      <c r="AI149" s="62">
        <v>0</v>
      </c>
      <c r="AJ149" s="62">
        <v>0</v>
      </c>
      <c r="AK149" s="62">
        <v>0</v>
      </c>
      <c r="AL149" s="62">
        <v>0</v>
      </c>
      <c r="AM149" s="62">
        <v>0</v>
      </c>
      <c r="AN149" s="62">
        <v>0</v>
      </c>
      <c r="AO149" s="63">
        <v>0</v>
      </c>
      <c r="AP149" s="63">
        <v>0</v>
      </c>
      <c r="AQ149" s="63">
        <v>0</v>
      </c>
      <c r="AR149" s="63">
        <v>0</v>
      </c>
      <c r="AS149" s="57">
        <v>0</v>
      </c>
      <c r="AT149" s="63">
        <v>0</v>
      </c>
      <c r="AU149" s="63">
        <v>0</v>
      </c>
      <c r="AV149" s="63" t="str">
        <f t="shared" si="0"/>
        <v>Нет</v>
      </c>
      <c r="AW149" s="63" t="str">
        <f>IF(AV149="нет","льгота направлениа на поддержку населения, может быть востребованна")</f>
        <v>льгота направлениа на поддержку населения, может быть востребованна</v>
      </c>
    </row>
    <row r="150" spans="1:50" ht="178.5">
      <c r="A150" s="25" t="s">
        <v>189</v>
      </c>
      <c r="B150" s="25">
        <v>141</v>
      </c>
      <c r="C150" s="67" t="s">
        <v>354</v>
      </c>
      <c r="D150" s="68" t="s">
        <v>341</v>
      </c>
      <c r="E150" s="71" t="s">
        <v>355</v>
      </c>
      <c r="F150" s="74" t="s">
        <v>258</v>
      </c>
      <c r="G150" s="75" t="s">
        <v>259</v>
      </c>
      <c r="H150" s="70" t="s">
        <v>267</v>
      </c>
      <c r="I150" s="44">
        <v>44562</v>
      </c>
      <c r="J150" s="44">
        <v>44562</v>
      </c>
      <c r="K150" s="81" t="s">
        <v>261</v>
      </c>
      <c r="L150" s="44" t="s">
        <v>262</v>
      </c>
      <c r="M150" s="43" t="s">
        <v>265</v>
      </c>
      <c r="N150" s="82" t="s">
        <v>263</v>
      </c>
      <c r="O150" s="82" t="s">
        <v>278</v>
      </c>
      <c r="P150" s="82" t="s">
        <v>264</v>
      </c>
      <c r="Q150" s="82" t="s">
        <v>265</v>
      </c>
      <c r="R150" s="82" t="s">
        <v>266</v>
      </c>
      <c r="S150" s="82" t="s">
        <v>279</v>
      </c>
      <c r="T150" s="78"/>
      <c r="U150" s="83" t="s">
        <v>42</v>
      </c>
      <c r="V150" s="84" t="str">
        <f>IF(ISBLANK(U150),"", IF(ISERROR(VLOOKUP(U150,[1]Справочники!$A$32:$B$87,2,FALSE)),"Группы полномочий",VLOOKUP(U150,[1]Справочники!$A$32:$B$87,2,FALSE)))</f>
        <v>10 - Социальная поддержка населения</v>
      </c>
      <c r="W150" s="82" t="s">
        <v>280</v>
      </c>
      <c r="X150" s="78"/>
      <c r="Y150" s="62"/>
      <c r="Z150" s="62"/>
      <c r="AA150" s="62"/>
      <c r="AB150" s="62"/>
      <c r="AC150" s="62">
        <v>0</v>
      </c>
      <c r="AD150" s="62">
        <v>0</v>
      </c>
      <c r="AE150" s="62">
        <v>0</v>
      </c>
      <c r="AF150" s="62">
        <v>0</v>
      </c>
      <c r="AG150" s="62">
        <v>0</v>
      </c>
      <c r="AH150" s="57">
        <v>0</v>
      </c>
      <c r="AI150" s="62">
        <v>192.54</v>
      </c>
      <c r="AJ150" s="62">
        <v>192.54</v>
      </c>
      <c r="AK150" s="62">
        <v>192.54</v>
      </c>
      <c r="AL150" s="62">
        <v>192.54</v>
      </c>
      <c r="AM150" s="62">
        <v>192.54</v>
      </c>
      <c r="AN150" s="62">
        <v>192.54</v>
      </c>
      <c r="AO150" s="63">
        <v>0</v>
      </c>
      <c r="AP150" s="63">
        <v>0</v>
      </c>
      <c r="AQ150" s="63">
        <v>0</v>
      </c>
      <c r="AR150" s="63">
        <v>0</v>
      </c>
      <c r="AS150" s="57">
        <v>0</v>
      </c>
      <c r="AT150" s="63">
        <v>533</v>
      </c>
      <c r="AU150" s="63">
        <v>533</v>
      </c>
      <c r="AV150" s="63" t="str">
        <f t="shared" si="0"/>
        <v>Да</v>
      </c>
    </row>
    <row r="151" spans="1:50" ht="178.5">
      <c r="A151" s="79" t="s">
        <v>189</v>
      </c>
      <c r="B151" s="25">
        <v>142</v>
      </c>
      <c r="C151" s="67" t="s">
        <v>354</v>
      </c>
      <c r="D151" s="68" t="s">
        <v>341</v>
      </c>
      <c r="E151" s="71" t="s">
        <v>355</v>
      </c>
      <c r="F151" s="74" t="s">
        <v>258</v>
      </c>
      <c r="G151" s="75" t="s">
        <v>259</v>
      </c>
      <c r="H151" s="70" t="s">
        <v>268</v>
      </c>
      <c r="I151" s="44">
        <v>44562</v>
      </c>
      <c r="J151" s="44">
        <v>44562</v>
      </c>
      <c r="K151" s="81" t="s">
        <v>261</v>
      </c>
      <c r="L151" s="44" t="s">
        <v>262</v>
      </c>
      <c r="M151" s="43" t="s">
        <v>265</v>
      </c>
      <c r="N151" s="82" t="s">
        <v>263</v>
      </c>
      <c r="O151" s="82" t="s">
        <v>278</v>
      </c>
      <c r="P151" s="82" t="s">
        <v>264</v>
      </c>
      <c r="Q151" s="82" t="s">
        <v>265</v>
      </c>
      <c r="R151" s="82" t="s">
        <v>266</v>
      </c>
      <c r="S151" s="82" t="s">
        <v>279</v>
      </c>
      <c r="T151" s="78"/>
      <c r="U151" s="83" t="s">
        <v>42</v>
      </c>
      <c r="V151" s="84" t="str">
        <f>IF(ISBLANK(U151),"", IF(ISERROR(VLOOKUP(U151,[1]Справочники!$A$32:$B$87,2,FALSE)),"Группы полномочий",VLOOKUP(U151,[1]Справочники!$A$32:$B$87,2,FALSE)))</f>
        <v>10 - Социальная поддержка населения</v>
      </c>
      <c r="W151" s="82" t="s">
        <v>280</v>
      </c>
      <c r="X151" s="78"/>
      <c r="Y151" s="62"/>
      <c r="Z151" s="62"/>
      <c r="AA151" s="62"/>
      <c r="AB151" s="62"/>
      <c r="AC151" s="62">
        <v>0</v>
      </c>
      <c r="AD151" s="62">
        <v>0</v>
      </c>
      <c r="AE151" s="62">
        <v>0</v>
      </c>
      <c r="AF151" s="62">
        <v>0</v>
      </c>
      <c r="AG151" s="62">
        <v>0</v>
      </c>
      <c r="AH151" s="57">
        <v>0</v>
      </c>
      <c r="AI151" s="62">
        <v>36</v>
      </c>
      <c r="AJ151" s="62">
        <v>36</v>
      </c>
      <c r="AK151" s="62">
        <v>36</v>
      </c>
      <c r="AL151" s="62">
        <v>36</v>
      </c>
      <c r="AM151" s="62">
        <v>36</v>
      </c>
      <c r="AN151" s="62">
        <v>36</v>
      </c>
      <c r="AO151" s="63">
        <v>0</v>
      </c>
      <c r="AP151" s="63">
        <v>0</v>
      </c>
      <c r="AQ151" s="63">
        <v>0</v>
      </c>
      <c r="AR151" s="63">
        <v>0</v>
      </c>
      <c r="AS151" s="57">
        <v>0</v>
      </c>
      <c r="AT151" s="63">
        <v>108</v>
      </c>
      <c r="AU151" s="63">
        <v>108</v>
      </c>
      <c r="AV151" s="63" t="str">
        <f t="shared" si="0"/>
        <v>Да</v>
      </c>
    </row>
    <row r="152" spans="1:50" ht="178.5">
      <c r="A152" s="25" t="s">
        <v>189</v>
      </c>
      <c r="B152" s="25">
        <v>143</v>
      </c>
      <c r="C152" s="67" t="s">
        <v>354</v>
      </c>
      <c r="D152" s="68" t="s">
        <v>341</v>
      </c>
      <c r="E152" s="71" t="s">
        <v>355</v>
      </c>
      <c r="F152" s="74" t="s">
        <v>258</v>
      </c>
      <c r="G152" s="75" t="s">
        <v>259</v>
      </c>
      <c r="H152" s="70" t="s">
        <v>269</v>
      </c>
      <c r="I152" s="44">
        <v>44562</v>
      </c>
      <c r="J152" s="44">
        <v>44562</v>
      </c>
      <c r="K152" s="81" t="s">
        <v>261</v>
      </c>
      <c r="L152" s="44" t="s">
        <v>262</v>
      </c>
      <c r="M152" s="43" t="s">
        <v>265</v>
      </c>
      <c r="N152" s="82" t="s">
        <v>263</v>
      </c>
      <c r="O152" s="82" t="s">
        <v>278</v>
      </c>
      <c r="P152" s="82" t="s">
        <v>264</v>
      </c>
      <c r="Q152" s="82" t="s">
        <v>265</v>
      </c>
      <c r="R152" s="82" t="s">
        <v>266</v>
      </c>
      <c r="S152" s="82" t="s">
        <v>279</v>
      </c>
      <c r="T152" s="78"/>
      <c r="U152" s="83" t="s">
        <v>42</v>
      </c>
      <c r="V152" s="84" t="str">
        <f>IF(ISBLANK(U152),"", IF(ISERROR(VLOOKUP(U152,[1]Справочники!$A$32:$B$87,2,FALSE)),"Группы полномочий",VLOOKUP(U152,[1]Справочники!$A$32:$B$87,2,FALSE)))</f>
        <v>10 - Социальная поддержка населения</v>
      </c>
      <c r="W152" s="82" t="s">
        <v>280</v>
      </c>
      <c r="X152" s="78"/>
      <c r="Y152" s="62"/>
      <c r="Z152" s="62"/>
      <c r="AA152" s="62"/>
      <c r="AB152" s="62"/>
      <c r="AC152" s="62">
        <v>0</v>
      </c>
      <c r="AD152" s="62">
        <v>0</v>
      </c>
      <c r="AE152" s="62">
        <v>0</v>
      </c>
      <c r="AF152" s="62">
        <v>0</v>
      </c>
      <c r="AG152" s="62">
        <v>0</v>
      </c>
      <c r="AH152" s="57">
        <v>0</v>
      </c>
      <c r="AI152" s="62">
        <v>58.83</v>
      </c>
      <c r="AJ152" s="62">
        <v>58.83</v>
      </c>
      <c r="AK152" s="62">
        <v>58.83</v>
      </c>
      <c r="AL152" s="62">
        <v>58.83</v>
      </c>
      <c r="AM152" s="62">
        <v>58.83</v>
      </c>
      <c r="AN152" s="62">
        <v>58.83</v>
      </c>
      <c r="AO152" s="63">
        <v>0</v>
      </c>
      <c r="AP152" s="63">
        <v>0</v>
      </c>
      <c r="AQ152" s="63">
        <v>0</v>
      </c>
      <c r="AR152" s="63">
        <v>0</v>
      </c>
      <c r="AS152" s="57">
        <v>0</v>
      </c>
      <c r="AT152" s="63">
        <v>182</v>
      </c>
      <c r="AU152" s="63">
        <v>182</v>
      </c>
      <c r="AV152" s="63" t="str">
        <f t="shared" si="0"/>
        <v>Да</v>
      </c>
    </row>
    <row r="153" spans="1:50" ht="409.5">
      <c r="A153" s="79" t="s">
        <v>189</v>
      </c>
      <c r="B153" s="25">
        <v>144</v>
      </c>
      <c r="C153" s="67" t="s">
        <v>354</v>
      </c>
      <c r="D153" s="68" t="s">
        <v>341</v>
      </c>
      <c r="E153" s="71" t="s">
        <v>355</v>
      </c>
      <c r="F153" s="74" t="s">
        <v>258</v>
      </c>
      <c r="G153" s="75" t="s">
        <v>259</v>
      </c>
      <c r="H153" s="70" t="s">
        <v>270</v>
      </c>
      <c r="I153" s="44">
        <v>44562</v>
      </c>
      <c r="J153" s="44">
        <v>44562</v>
      </c>
      <c r="K153" s="81" t="s">
        <v>261</v>
      </c>
      <c r="L153" s="44" t="s">
        <v>262</v>
      </c>
      <c r="M153" s="43" t="s">
        <v>265</v>
      </c>
      <c r="N153" s="82" t="s">
        <v>263</v>
      </c>
      <c r="O153" s="82" t="s">
        <v>278</v>
      </c>
      <c r="P153" s="82" t="s">
        <v>264</v>
      </c>
      <c r="Q153" s="82" t="s">
        <v>265</v>
      </c>
      <c r="R153" s="82" t="s">
        <v>266</v>
      </c>
      <c r="S153" s="82" t="s">
        <v>279</v>
      </c>
      <c r="T153" s="78"/>
      <c r="U153" s="83" t="s">
        <v>42</v>
      </c>
      <c r="V153" s="84" t="str">
        <f>IF(ISBLANK(U153),"", IF(ISERROR(VLOOKUP(U153,[1]Справочники!$A$32:$B$87,2,FALSE)),"Группы полномочий",VLOOKUP(U153,[1]Справочники!$A$32:$B$87,2,FALSE)))</f>
        <v>10 - Социальная поддержка населения</v>
      </c>
      <c r="W153" s="82" t="s">
        <v>280</v>
      </c>
      <c r="X153" s="78"/>
      <c r="Y153" s="62"/>
      <c r="Z153" s="62"/>
      <c r="AA153" s="62"/>
      <c r="AB153" s="62"/>
      <c r="AC153" s="62">
        <v>0</v>
      </c>
      <c r="AD153" s="62">
        <v>0</v>
      </c>
      <c r="AE153" s="62">
        <v>0</v>
      </c>
      <c r="AF153" s="62">
        <v>0</v>
      </c>
      <c r="AG153" s="62">
        <v>0</v>
      </c>
      <c r="AH153" s="57">
        <v>0</v>
      </c>
      <c r="AI153" s="62">
        <v>3.46</v>
      </c>
      <c r="AJ153" s="62">
        <v>3.46</v>
      </c>
      <c r="AK153" s="62">
        <v>3.46</v>
      </c>
      <c r="AL153" s="62">
        <v>3.46</v>
      </c>
      <c r="AM153" s="62">
        <v>3.46</v>
      </c>
      <c r="AN153" s="62">
        <v>3.46</v>
      </c>
      <c r="AO153" s="63">
        <v>0</v>
      </c>
      <c r="AP153" s="63">
        <v>0</v>
      </c>
      <c r="AQ153" s="63">
        <v>0</v>
      </c>
      <c r="AR153" s="63">
        <v>0</v>
      </c>
      <c r="AS153" s="57">
        <v>0</v>
      </c>
      <c r="AT153" s="63">
        <v>11</v>
      </c>
      <c r="AU153" s="63">
        <v>11</v>
      </c>
      <c r="AV153" s="63" t="str">
        <f t="shared" si="0"/>
        <v>Да</v>
      </c>
    </row>
    <row r="154" spans="1:50" ht="178.5">
      <c r="A154" s="25" t="s">
        <v>189</v>
      </c>
      <c r="B154" s="25">
        <v>145</v>
      </c>
      <c r="C154" s="67" t="s">
        <v>354</v>
      </c>
      <c r="D154" s="68" t="s">
        <v>341</v>
      </c>
      <c r="E154" s="71" t="s">
        <v>355</v>
      </c>
      <c r="F154" s="74" t="s">
        <v>258</v>
      </c>
      <c r="G154" s="75" t="s">
        <v>259</v>
      </c>
      <c r="H154" s="70" t="s">
        <v>271</v>
      </c>
      <c r="I154" s="44">
        <v>44562</v>
      </c>
      <c r="J154" s="44">
        <v>44562</v>
      </c>
      <c r="K154" s="81" t="s">
        <v>261</v>
      </c>
      <c r="L154" s="44" t="s">
        <v>262</v>
      </c>
      <c r="M154" s="43" t="s">
        <v>265</v>
      </c>
      <c r="N154" s="82" t="s">
        <v>263</v>
      </c>
      <c r="O154" s="82" t="s">
        <v>278</v>
      </c>
      <c r="P154" s="82" t="s">
        <v>264</v>
      </c>
      <c r="Q154" s="82" t="s">
        <v>265</v>
      </c>
      <c r="R154" s="82" t="s">
        <v>266</v>
      </c>
      <c r="S154" s="82" t="s">
        <v>279</v>
      </c>
      <c r="T154" s="78"/>
      <c r="U154" s="83" t="s">
        <v>42</v>
      </c>
      <c r="V154" s="84" t="str">
        <f>IF(ISBLANK(U154),"", IF(ISERROR(VLOOKUP(U154,[1]Справочники!$A$32:$B$87,2,FALSE)),"Группы полномочий",VLOOKUP(U154,[1]Справочники!$A$32:$B$87,2,FALSE)))</f>
        <v>10 - Социальная поддержка населения</v>
      </c>
      <c r="W154" s="82" t="s">
        <v>280</v>
      </c>
      <c r="X154" s="78"/>
      <c r="Y154" s="62"/>
      <c r="Z154" s="62"/>
      <c r="AA154" s="62"/>
      <c r="AB154" s="62"/>
      <c r="AC154" s="62">
        <v>0</v>
      </c>
      <c r="AD154" s="62">
        <v>0</v>
      </c>
      <c r="AE154" s="62">
        <v>0</v>
      </c>
      <c r="AF154" s="62">
        <v>0</v>
      </c>
      <c r="AG154" s="62">
        <v>0</v>
      </c>
      <c r="AH154" s="57">
        <v>0</v>
      </c>
      <c r="AI154" s="62">
        <v>0</v>
      </c>
      <c r="AJ154" s="62">
        <v>0</v>
      </c>
      <c r="AK154" s="62">
        <v>0</v>
      </c>
      <c r="AL154" s="62">
        <v>0</v>
      </c>
      <c r="AM154" s="62">
        <v>0</v>
      </c>
      <c r="AN154" s="62">
        <v>0</v>
      </c>
      <c r="AO154" s="63">
        <v>0</v>
      </c>
      <c r="AP154" s="63">
        <v>0</v>
      </c>
      <c r="AQ154" s="63">
        <v>0</v>
      </c>
      <c r="AR154" s="63">
        <v>0</v>
      </c>
      <c r="AS154" s="57">
        <v>0</v>
      </c>
      <c r="AT154" s="63">
        <v>0</v>
      </c>
      <c r="AU154" s="63">
        <v>0</v>
      </c>
      <c r="AV154" s="63" t="str">
        <f t="shared" si="0"/>
        <v>Нет</v>
      </c>
      <c r="AW154" s="63" t="str">
        <f>IF(AV154="нет","льгота направлениа на поддержку населения, может быть востребованна")</f>
        <v>льгота направлениа на поддержку населения, может быть востребованна</v>
      </c>
    </row>
    <row r="155" spans="1:50" ht="178.5">
      <c r="A155" s="79" t="s">
        <v>189</v>
      </c>
      <c r="B155" s="25">
        <v>146</v>
      </c>
      <c r="C155" s="67" t="s">
        <v>354</v>
      </c>
      <c r="D155" s="68" t="s">
        <v>341</v>
      </c>
      <c r="E155" s="71" t="s">
        <v>355</v>
      </c>
      <c r="F155" s="67" t="s">
        <v>258</v>
      </c>
      <c r="G155" s="75" t="s">
        <v>259</v>
      </c>
      <c r="H155" s="76" t="s">
        <v>272</v>
      </c>
      <c r="I155" s="44">
        <v>44562</v>
      </c>
      <c r="J155" s="44">
        <v>44562</v>
      </c>
      <c r="K155" s="81" t="s">
        <v>261</v>
      </c>
      <c r="L155" s="44" t="s">
        <v>262</v>
      </c>
      <c r="M155" s="43" t="s">
        <v>265</v>
      </c>
      <c r="N155" s="82" t="s">
        <v>263</v>
      </c>
      <c r="O155" s="82" t="s">
        <v>278</v>
      </c>
      <c r="P155" s="82" t="s">
        <v>264</v>
      </c>
      <c r="Q155" s="82" t="s">
        <v>265</v>
      </c>
      <c r="R155" s="82" t="s">
        <v>266</v>
      </c>
      <c r="S155" s="82" t="s">
        <v>279</v>
      </c>
      <c r="T155" s="78"/>
      <c r="U155" s="83" t="s">
        <v>42</v>
      </c>
      <c r="V155" s="84" t="str">
        <f>IF(ISBLANK(U155),"", IF(ISERROR(VLOOKUP(U155,[1]Справочники!$A$32:$B$87,2,FALSE)),"Группы полномочий",VLOOKUP(U155,[1]Справочники!$A$32:$B$87,2,FALSE)))</f>
        <v>10 - Социальная поддержка населения</v>
      </c>
      <c r="W155" s="82" t="s">
        <v>280</v>
      </c>
      <c r="X155" s="78"/>
      <c r="Y155" s="62"/>
      <c r="Z155" s="62"/>
      <c r="AA155" s="62"/>
      <c r="AB155" s="62"/>
      <c r="AC155" s="62">
        <v>0</v>
      </c>
      <c r="AD155" s="62">
        <v>0</v>
      </c>
      <c r="AE155" s="62">
        <v>0</v>
      </c>
      <c r="AF155" s="62">
        <v>0</v>
      </c>
      <c r="AG155" s="62">
        <v>0</v>
      </c>
      <c r="AH155" s="57">
        <v>0</v>
      </c>
      <c r="AI155" s="62">
        <v>0.1</v>
      </c>
      <c r="AJ155" s="62">
        <v>0.1</v>
      </c>
      <c r="AK155" s="103">
        <v>0.1</v>
      </c>
      <c r="AL155" s="62">
        <v>0.1</v>
      </c>
      <c r="AM155" s="62">
        <v>0.1</v>
      </c>
      <c r="AN155" s="62">
        <v>0.1</v>
      </c>
      <c r="AO155" s="63">
        <v>0</v>
      </c>
      <c r="AP155" s="63">
        <v>0</v>
      </c>
      <c r="AQ155" s="63">
        <v>0</v>
      </c>
      <c r="AR155" s="63">
        <v>0</v>
      </c>
      <c r="AS155" s="57">
        <v>0</v>
      </c>
      <c r="AT155" s="63">
        <v>1</v>
      </c>
      <c r="AU155" s="63">
        <v>1</v>
      </c>
      <c r="AV155" s="63" t="str">
        <f t="shared" si="0"/>
        <v>Да</v>
      </c>
      <c r="AW155" s="98"/>
    </row>
    <row r="156" spans="1:50" ht="306">
      <c r="A156" s="25" t="s">
        <v>189</v>
      </c>
      <c r="B156" s="25">
        <v>147</v>
      </c>
      <c r="C156" s="67" t="s">
        <v>340</v>
      </c>
      <c r="D156" s="68" t="s">
        <v>281</v>
      </c>
      <c r="E156" s="73" t="s">
        <v>356</v>
      </c>
      <c r="F156" s="85" t="s">
        <v>343</v>
      </c>
      <c r="G156" s="75" t="s">
        <v>344</v>
      </c>
      <c r="H156" s="86" t="s">
        <v>345</v>
      </c>
      <c r="I156" s="44">
        <v>43831</v>
      </c>
      <c r="J156" s="44">
        <v>44663</v>
      </c>
      <c r="K156" s="81" t="s">
        <v>346</v>
      </c>
      <c r="L156" s="44">
        <v>44561</v>
      </c>
      <c r="M156" s="75" t="s">
        <v>357</v>
      </c>
      <c r="N156" s="82" t="s">
        <v>348</v>
      </c>
      <c r="O156" s="82" t="s">
        <v>349</v>
      </c>
      <c r="P156" s="43" t="s">
        <v>72</v>
      </c>
      <c r="Q156" s="82" t="s">
        <v>350</v>
      </c>
      <c r="R156" s="82" t="s">
        <v>351</v>
      </c>
      <c r="S156" s="82" t="s">
        <v>279</v>
      </c>
      <c r="T156" s="78"/>
      <c r="U156" s="83" t="s">
        <v>17</v>
      </c>
      <c r="V156" s="84" t="str">
        <f>IF(ISBLANK(U156),"", IF(ISERROR(VLOOKUP(U156,[1]Справочники!$A$32:$B$87,2,FALSE)),"Группы полномочий",VLOOKUP(U156,[1]Справочники!$A$32:$B$87,2,FALSE)))</f>
        <v>2 - Поддержка экономики, малого и среднего предпринимательства</v>
      </c>
      <c r="W156" s="82" t="s">
        <v>280</v>
      </c>
      <c r="X156" s="78"/>
      <c r="Y156" s="62"/>
      <c r="Z156" s="62"/>
      <c r="AA156" s="62"/>
      <c r="AB156" s="62"/>
      <c r="AC156" s="62">
        <v>0</v>
      </c>
      <c r="AD156" s="62">
        <v>0</v>
      </c>
      <c r="AE156" s="62">
        <v>0</v>
      </c>
      <c r="AF156" s="62">
        <v>0</v>
      </c>
      <c r="AG156" s="62">
        <v>0</v>
      </c>
      <c r="AH156" s="57">
        <v>43</v>
      </c>
      <c r="AI156" s="57">
        <v>30</v>
      </c>
      <c r="AJ156" s="98"/>
      <c r="AK156" s="98"/>
      <c r="AL156" s="98"/>
      <c r="AM156" s="98"/>
      <c r="AN156" s="98"/>
      <c r="AO156" s="63">
        <v>0</v>
      </c>
      <c r="AP156" s="63">
        <v>0</v>
      </c>
      <c r="AQ156" s="63">
        <v>0</v>
      </c>
      <c r="AR156" s="63">
        <v>0</v>
      </c>
      <c r="AS156" s="57">
        <v>6</v>
      </c>
      <c r="AT156" s="105" t="s">
        <v>360</v>
      </c>
      <c r="AU156" s="105" t="s">
        <v>360</v>
      </c>
      <c r="AV156" s="105" t="s">
        <v>360</v>
      </c>
      <c r="AW156" s="105" t="s">
        <v>360</v>
      </c>
      <c r="AX156" s="33"/>
    </row>
    <row r="157" spans="1:50" ht="306">
      <c r="A157" s="79" t="s">
        <v>189</v>
      </c>
      <c r="B157" s="25">
        <v>148</v>
      </c>
      <c r="C157" s="67" t="s">
        <v>340</v>
      </c>
      <c r="D157" s="68" t="s">
        <v>282</v>
      </c>
      <c r="E157" s="73" t="s">
        <v>356</v>
      </c>
      <c r="F157" s="85" t="s">
        <v>343</v>
      </c>
      <c r="G157" s="75" t="s">
        <v>344</v>
      </c>
      <c r="H157" s="86" t="s">
        <v>345</v>
      </c>
      <c r="I157" s="44">
        <v>43831</v>
      </c>
      <c r="J157" s="44">
        <v>44663</v>
      </c>
      <c r="K157" s="81" t="s">
        <v>346</v>
      </c>
      <c r="L157" s="44">
        <v>44561</v>
      </c>
      <c r="M157" s="75" t="s">
        <v>357</v>
      </c>
      <c r="N157" s="82" t="s">
        <v>348</v>
      </c>
      <c r="O157" s="82" t="s">
        <v>349</v>
      </c>
      <c r="P157" s="43" t="s">
        <v>72</v>
      </c>
      <c r="Q157" s="82" t="s">
        <v>350</v>
      </c>
      <c r="R157" s="82" t="s">
        <v>351</v>
      </c>
      <c r="S157" s="82" t="s">
        <v>279</v>
      </c>
      <c r="T157" s="78"/>
      <c r="U157" s="83" t="s">
        <v>17</v>
      </c>
      <c r="V157" s="84" t="str">
        <f>IF(ISBLANK(U157),"", IF(ISERROR(VLOOKUP(U157,[1]Справочники!$A$32:$B$87,2,FALSE)),"Группы полномочий",VLOOKUP(U157,[1]Справочники!$A$32:$B$87,2,FALSE)))</f>
        <v>2 - Поддержка экономики, малого и среднего предпринимательства</v>
      </c>
      <c r="W157" s="82" t="s">
        <v>280</v>
      </c>
      <c r="X157" s="78"/>
      <c r="Y157" s="62"/>
      <c r="Z157" s="62"/>
      <c r="AA157" s="62"/>
      <c r="AB157" s="62"/>
      <c r="AC157" s="62">
        <v>0</v>
      </c>
      <c r="AD157" s="62">
        <v>0</v>
      </c>
      <c r="AE157" s="62">
        <v>0</v>
      </c>
      <c r="AF157" s="62">
        <v>0</v>
      </c>
      <c r="AG157" s="62">
        <v>0</v>
      </c>
      <c r="AH157" s="57">
        <v>819</v>
      </c>
      <c r="AI157" s="57">
        <v>684</v>
      </c>
      <c r="AJ157" s="98"/>
      <c r="AK157" s="98"/>
      <c r="AL157" s="98"/>
      <c r="AM157" s="98"/>
      <c r="AN157" s="98"/>
      <c r="AO157" s="63">
        <v>0</v>
      </c>
      <c r="AP157" s="63">
        <v>0</v>
      </c>
      <c r="AQ157" s="63">
        <v>0</v>
      </c>
      <c r="AR157" s="63">
        <v>0</v>
      </c>
      <c r="AS157" s="57">
        <v>34</v>
      </c>
      <c r="AT157" s="105" t="s">
        <v>360</v>
      </c>
      <c r="AU157" s="105" t="s">
        <v>360</v>
      </c>
      <c r="AV157" s="105" t="s">
        <v>360</v>
      </c>
      <c r="AW157" s="105" t="s">
        <v>360</v>
      </c>
    </row>
    <row r="158" spans="1:50" ht="306">
      <c r="A158" s="25" t="s">
        <v>189</v>
      </c>
      <c r="B158" s="25">
        <v>149</v>
      </c>
      <c r="C158" s="67" t="s">
        <v>340</v>
      </c>
      <c r="D158" s="68" t="s">
        <v>283</v>
      </c>
      <c r="E158" s="73" t="s">
        <v>356</v>
      </c>
      <c r="F158" s="85" t="s">
        <v>343</v>
      </c>
      <c r="G158" s="75" t="s">
        <v>344</v>
      </c>
      <c r="H158" s="86" t="s">
        <v>345</v>
      </c>
      <c r="I158" s="44">
        <v>43831</v>
      </c>
      <c r="J158" s="44">
        <v>44663</v>
      </c>
      <c r="K158" s="81" t="s">
        <v>346</v>
      </c>
      <c r="L158" s="44">
        <v>44561</v>
      </c>
      <c r="M158" s="75" t="s">
        <v>357</v>
      </c>
      <c r="N158" s="82" t="s">
        <v>348</v>
      </c>
      <c r="O158" s="82" t="s">
        <v>349</v>
      </c>
      <c r="P158" s="43" t="s">
        <v>72</v>
      </c>
      <c r="Q158" s="82" t="s">
        <v>350</v>
      </c>
      <c r="R158" s="82" t="s">
        <v>351</v>
      </c>
      <c r="S158" s="82" t="s">
        <v>279</v>
      </c>
      <c r="T158" s="78"/>
      <c r="U158" s="83" t="s">
        <v>17</v>
      </c>
      <c r="V158" s="84" t="str">
        <f>IF(ISBLANK(U158),"", IF(ISERROR(VLOOKUP(U158,[1]Справочники!$A$32:$B$87,2,FALSE)),"Группы полномочий",VLOOKUP(U158,[1]Справочники!$A$32:$B$87,2,FALSE)))</f>
        <v>2 - Поддержка экономики, малого и среднего предпринимательства</v>
      </c>
      <c r="W158" s="82" t="s">
        <v>280</v>
      </c>
      <c r="X158" s="78"/>
      <c r="Y158" s="62"/>
      <c r="Z158" s="62"/>
      <c r="AA158" s="62"/>
      <c r="AB158" s="62"/>
      <c r="AC158" s="62">
        <v>0</v>
      </c>
      <c r="AD158" s="62">
        <v>0</v>
      </c>
      <c r="AE158" s="62">
        <v>0</v>
      </c>
      <c r="AF158" s="62">
        <v>0</v>
      </c>
      <c r="AG158" s="62">
        <v>0</v>
      </c>
      <c r="AH158" s="57">
        <v>31</v>
      </c>
      <c r="AI158" s="57">
        <v>22</v>
      </c>
      <c r="AJ158" s="98"/>
      <c r="AK158" s="98"/>
      <c r="AL158" s="98"/>
      <c r="AM158" s="98"/>
      <c r="AN158" s="98"/>
      <c r="AO158" s="63">
        <v>0</v>
      </c>
      <c r="AP158" s="63">
        <v>0</v>
      </c>
      <c r="AQ158" s="63">
        <v>0</v>
      </c>
      <c r="AR158" s="63">
        <v>0</v>
      </c>
      <c r="AS158" s="57">
        <v>3</v>
      </c>
      <c r="AT158" s="105" t="s">
        <v>360</v>
      </c>
      <c r="AU158" s="105" t="s">
        <v>360</v>
      </c>
      <c r="AV158" s="105" t="s">
        <v>360</v>
      </c>
      <c r="AW158" s="105" t="s">
        <v>360</v>
      </c>
    </row>
    <row r="159" spans="1:50" ht="306">
      <c r="A159" s="79" t="s">
        <v>189</v>
      </c>
      <c r="B159" s="25">
        <v>150</v>
      </c>
      <c r="C159" s="67" t="s">
        <v>340</v>
      </c>
      <c r="D159" s="68" t="s">
        <v>284</v>
      </c>
      <c r="E159" s="73" t="s">
        <v>356</v>
      </c>
      <c r="F159" s="85" t="s">
        <v>343</v>
      </c>
      <c r="G159" s="75" t="s">
        <v>344</v>
      </c>
      <c r="H159" s="86" t="s">
        <v>345</v>
      </c>
      <c r="I159" s="44">
        <v>43831</v>
      </c>
      <c r="J159" s="44">
        <v>44663</v>
      </c>
      <c r="K159" s="81" t="s">
        <v>346</v>
      </c>
      <c r="L159" s="44">
        <v>44561</v>
      </c>
      <c r="M159" s="75" t="s">
        <v>357</v>
      </c>
      <c r="N159" s="82" t="s">
        <v>348</v>
      </c>
      <c r="O159" s="82" t="s">
        <v>349</v>
      </c>
      <c r="P159" s="43" t="s">
        <v>72</v>
      </c>
      <c r="Q159" s="82" t="s">
        <v>350</v>
      </c>
      <c r="R159" s="82" t="s">
        <v>351</v>
      </c>
      <c r="S159" s="82" t="s">
        <v>279</v>
      </c>
      <c r="T159" s="78"/>
      <c r="U159" s="83" t="s">
        <v>17</v>
      </c>
      <c r="V159" s="84" t="str">
        <f>IF(ISBLANK(U159),"", IF(ISERROR(VLOOKUP(U159,[1]Справочники!$A$32:$B$87,2,FALSE)),"Группы полномочий",VLOOKUP(U159,[1]Справочники!$A$32:$B$87,2,FALSE)))</f>
        <v>2 - Поддержка экономики, малого и среднего предпринимательства</v>
      </c>
      <c r="W159" s="82" t="s">
        <v>280</v>
      </c>
      <c r="X159" s="78"/>
      <c r="Y159" s="62"/>
      <c r="Z159" s="62"/>
      <c r="AA159" s="62"/>
      <c r="AB159" s="62"/>
      <c r="AC159" s="62">
        <v>0</v>
      </c>
      <c r="AD159" s="62">
        <v>0</v>
      </c>
      <c r="AE159" s="62">
        <v>0</v>
      </c>
      <c r="AF159" s="62">
        <v>0</v>
      </c>
      <c r="AG159" s="62">
        <v>0</v>
      </c>
      <c r="AH159" s="57">
        <v>29</v>
      </c>
      <c r="AI159" s="57">
        <v>17</v>
      </c>
      <c r="AJ159" s="98"/>
      <c r="AK159" s="98"/>
      <c r="AL159" s="98"/>
      <c r="AM159" s="98"/>
      <c r="AN159" s="98"/>
      <c r="AO159" s="63">
        <v>0</v>
      </c>
      <c r="AP159" s="63">
        <v>0</v>
      </c>
      <c r="AQ159" s="63">
        <v>0</v>
      </c>
      <c r="AR159" s="63">
        <v>0</v>
      </c>
      <c r="AS159" s="57">
        <v>7</v>
      </c>
      <c r="AT159" s="105" t="s">
        <v>360</v>
      </c>
      <c r="AU159" s="105" t="s">
        <v>360</v>
      </c>
      <c r="AV159" s="105" t="s">
        <v>360</v>
      </c>
      <c r="AW159" s="105" t="s">
        <v>360</v>
      </c>
    </row>
    <row r="160" spans="1:50" ht="306">
      <c r="A160" s="25" t="s">
        <v>189</v>
      </c>
      <c r="B160" s="25">
        <v>151</v>
      </c>
      <c r="C160" s="67" t="s">
        <v>340</v>
      </c>
      <c r="D160" s="68" t="s">
        <v>285</v>
      </c>
      <c r="E160" s="73" t="s">
        <v>356</v>
      </c>
      <c r="F160" s="85" t="s">
        <v>343</v>
      </c>
      <c r="G160" s="75" t="s">
        <v>344</v>
      </c>
      <c r="H160" s="86" t="s">
        <v>345</v>
      </c>
      <c r="I160" s="44">
        <v>43831</v>
      </c>
      <c r="J160" s="44">
        <v>44663</v>
      </c>
      <c r="K160" s="81" t="s">
        <v>346</v>
      </c>
      <c r="L160" s="44">
        <v>44561</v>
      </c>
      <c r="M160" s="75" t="s">
        <v>357</v>
      </c>
      <c r="N160" s="82" t="s">
        <v>348</v>
      </c>
      <c r="O160" s="82" t="s">
        <v>349</v>
      </c>
      <c r="P160" s="43" t="s">
        <v>72</v>
      </c>
      <c r="Q160" s="82" t="s">
        <v>350</v>
      </c>
      <c r="R160" s="82" t="s">
        <v>351</v>
      </c>
      <c r="S160" s="82" t="s">
        <v>279</v>
      </c>
      <c r="T160" s="78"/>
      <c r="U160" s="83" t="s">
        <v>17</v>
      </c>
      <c r="V160" s="84" t="str">
        <f>IF(ISBLANK(U160),"", IF(ISERROR(VLOOKUP(U160,[1]Справочники!$A$32:$B$87,2,FALSE)),"Группы полномочий",VLOOKUP(U160,[1]Справочники!$A$32:$B$87,2,FALSE)))</f>
        <v>2 - Поддержка экономики, малого и среднего предпринимательства</v>
      </c>
      <c r="W160" s="82" t="s">
        <v>280</v>
      </c>
      <c r="X160" s="78"/>
      <c r="Y160" s="62"/>
      <c r="Z160" s="62"/>
      <c r="AA160" s="62"/>
      <c r="AB160" s="62"/>
      <c r="AC160" s="62">
        <v>0</v>
      </c>
      <c r="AD160" s="62">
        <v>0</v>
      </c>
      <c r="AE160" s="62">
        <v>0</v>
      </c>
      <c r="AF160" s="62">
        <v>0</v>
      </c>
      <c r="AG160" s="62">
        <v>0</v>
      </c>
      <c r="AH160" s="57">
        <v>41</v>
      </c>
      <c r="AI160" s="57">
        <v>18</v>
      </c>
      <c r="AJ160" s="98"/>
      <c r="AK160" s="98"/>
      <c r="AL160" s="98"/>
      <c r="AM160" s="98"/>
      <c r="AN160" s="98"/>
      <c r="AO160" s="63">
        <v>0</v>
      </c>
      <c r="AP160" s="63">
        <v>0</v>
      </c>
      <c r="AQ160" s="63">
        <v>0</v>
      </c>
      <c r="AR160" s="63">
        <v>0</v>
      </c>
      <c r="AS160" s="57">
        <v>6</v>
      </c>
      <c r="AT160" s="105" t="s">
        <v>360</v>
      </c>
      <c r="AU160" s="105" t="s">
        <v>360</v>
      </c>
      <c r="AV160" s="105" t="s">
        <v>360</v>
      </c>
      <c r="AW160" s="105" t="s">
        <v>360</v>
      </c>
    </row>
    <row r="161" spans="1:49" ht="306">
      <c r="A161" s="79" t="s">
        <v>189</v>
      </c>
      <c r="B161" s="25">
        <v>152</v>
      </c>
      <c r="C161" s="67" t="s">
        <v>340</v>
      </c>
      <c r="D161" s="68" t="s">
        <v>286</v>
      </c>
      <c r="E161" s="73" t="s">
        <v>356</v>
      </c>
      <c r="F161" s="85" t="s">
        <v>343</v>
      </c>
      <c r="G161" s="75" t="s">
        <v>344</v>
      </c>
      <c r="H161" s="86" t="s">
        <v>345</v>
      </c>
      <c r="I161" s="44">
        <v>43831</v>
      </c>
      <c r="J161" s="44">
        <v>44663</v>
      </c>
      <c r="K161" s="81" t="s">
        <v>346</v>
      </c>
      <c r="L161" s="44">
        <v>44561</v>
      </c>
      <c r="M161" s="75" t="s">
        <v>357</v>
      </c>
      <c r="N161" s="82" t="s">
        <v>348</v>
      </c>
      <c r="O161" s="82" t="s">
        <v>349</v>
      </c>
      <c r="P161" s="43" t="s">
        <v>72</v>
      </c>
      <c r="Q161" s="82" t="s">
        <v>350</v>
      </c>
      <c r="R161" s="82" t="s">
        <v>351</v>
      </c>
      <c r="S161" s="82" t="s">
        <v>279</v>
      </c>
      <c r="T161" s="78"/>
      <c r="U161" s="83" t="s">
        <v>17</v>
      </c>
      <c r="V161" s="84" t="str">
        <f>IF(ISBLANK(U161),"", IF(ISERROR(VLOOKUP(U161,[1]Справочники!$A$32:$B$87,2,FALSE)),"Группы полномочий",VLOOKUP(U161,[1]Справочники!$A$32:$B$87,2,FALSE)))</f>
        <v>2 - Поддержка экономики, малого и среднего предпринимательства</v>
      </c>
      <c r="W161" s="82" t="s">
        <v>280</v>
      </c>
      <c r="X161" s="78"/>
      <c r="Y161" s="62"/>
      <c r="Z161" s="62"/>
      <c r="AA161" s="62"/>
      <c r="AB161" s="62"/>
      <c r="AC161" s="62">
        <v>0</v>
      </c>
      <c r="AD161" s="62">
        <v>0</v>
      </c>
      <c r="AE161" s="62">
        <v>0</v>
      </c>
      <c r="AF161" s="62">
        <v>0</v>
      </c>
      <c r="AG161" s="62">
        <v>0</v>
      </c>
      <c r="AH161" s="57">
        <v>2.5</v>
      </c>
      <c r="AI161" s="57">
        <v>0</v>
      </c>
      <c r="AJ161" s="98"/>
      <c r="AK161" s="98"/>
      <c r="AL161" s="98"/>
      <c r="AM161" s="98"/>
      <c r="AN161" s="98"/>
      <c r="AO161" s="63">
        <v>0</v>
      </c>
      <c r="AP161" s="63">
        <v>0</v>
      </c>
      <c r="AQ161" s="63">
        <v>0</v>
      </c>
      <c r="AR161" s="63">
        <v>0</v>
      </c>
      <c r="AS161" s="57">
        <v>1</v>
      </c>
      <c r="AT161" s="105" t="s">
        <v>360</v>
      </c>
      <c r="AU161" s="105" t="s">
        <v>360</v>
      </c>
      <c r="AV161" s="105" t="s">
        <v>360</v>
      </c>
      <c r="AW161" s="105" t="s">
        <v>360</v>
      </c>
    </row>
    <row r="162" spans="1:49" ht="306">
      <c r="A162" s="25" t="s">
        <v>189</v>
      </c>
      <c r="B162" s="25">
        <v>153</v>
      </c>
      <c r="C162" s="67" t="s">
        <v>340</v>
      </c>
      <c r="D162" s="68" t="s">
        <v>287</v>
      </c>
      <c r="E162" s="73" t="s">
        <v>356</v>
      </c>
      <c r="F162" s="85" t="s">
        <v>343</v>
      </c>
      <c r="G162" s="75" t="s">
        <v>344</v>
      </c>
      <c r="H162" s="86" t="s">
        <v>345</v>
      </c>
      <c r="I162" s="44">
        <v>43831</v>
      </c>
      <c r="J162" s="44">
        <v>44663</v>
      </c>
      <c r="K162" s="81" t="s">
        <v>346</v>
      </c>
      <c r="L162" s="44">
        <v>44561</v>
      </c>
      <c r="M162" s="75" t="s">
        <v>357</v>
      </c>
      <c r="N162" s="82" t="s">
        <v>348</v>
      </c>
      <c r="O162" s="82" t="s">
        <v>349</v>
      </c>
      <c r="P162" s="43" t="s">
        <v>72</v>
      </c>
      <c r="Q162" s="82" t="s">
        <v>350</v>
      </c>
      <c r="R162" s="82" t="s">
        <v>351</v>
      </c>
      <c r="S162" s="82" t="s">
        <v>279</v>
      </c>
      <c r="T162" s="78"/>
      <c r="U162" s="83" t="s">
        <v>17</v>
      </c>
      <c r="V162" s="84" t="str">
        <f>IF(ISBLANK(U162),"", IF(ISERROR(VLOOKUP(U162,[1]Справочники!$A$32:$B$87,2,FALSE)),"Группы полномочий",VLOOKUP(U162,[1]Справочники!$A$32:$B$87,2,FALSE)))</f>
        <v>2 - Поддержка экономики, малого и среднего предпринимательства</v>
      </c>
      <c r="W162" s="82" t="s">
        <v>280</v>
      </c>
      <c r="X162" s="78"/>
      <c r="Y162" s="62"/>
      <c r="Z162" s="62"/>
      <c r="AA162" s="62"/>
      <c r="AB162" s="62"/>
      <c r="AC162" s="62">
        <v>0</v>
      </c>
      <c r="AD162" s="62">
        <v>0</v>
      </c>
      <c r="AE162" s="62">
        <v>0</v>
      </c>
      <c r="AF162" s="62">
        <v>0</v>
      </c>
      <c r="AG162" s="62">
        <v>0</v>
      </c>
      <c r="AH162" s="57">
        <v>45</v>
      </c>
      <c r="AI162" s="57">
        <v>12</v>
      </c>
      <c r="AJ162" s="98"/>
      <c r="AK162" s="98"/>
      <c r="AL162" s="98"/>
      <c r="AM162" s="98"/>
      <c r="AN162" s="98"/>
      <c r="AO162" s="63">
        <v>0</v>
      </c>
      <c r="AP162" s="63">
        <v>0</v>
      </c>
      <c r="AQ162" s="63">
        <v>0</v>
      </c>
      <c r="AR162" s="63">
        <v>0</v>
      </c>
      <c r="AS162" s="57">
        <v>2</v>
      </c>
      <c r="AT162" s="105" t="s">
        <v>360</v>
      </c>
      <c r="AU162" s="105" t="s">
        <v>360</v>
      </c>
      <c r="AV162" s="105" t="s">
        <v>360</v>
      </c>
      <c r="AW162" s="105" t="s">
        <v>360</v>
      </c>
    </row>
    <row r="163" spans="1:49" ht="306">
      <c r="A163" s="79" t="s">
        <v>189</v>
      </c>
      <c r="B163" s="25">
        <v>154</v>
      </c>
      <c r="C163" s="67" t="s">
        <v>340</v>
      </c>
      <c r="D163" s="68" t="s">
        <v>288</v>
      </c>
      <c r="E163" s="73" t="s">
        <v>356</v>
      </c>
      <c r="F163" s="85" t="s">
        <v>343</v>
      </c>
      <c r="G163" s="75" t="s">
        <v>344</v>
      </c>
      <c r="H163" s="86" t="s">
        <v>345</v>
      </c>
      <c r="I163" s="44">
        <v>43831</v>
      </c>
      <c r="J163" s="44">
        <v>44663</v>
      </c>
      <c r="K163" s="81" t="s">
        <v>346</v>
      </c>
      <c r="L163" s="44">
        <v>44561</v>
      </c>
      <c r="M163" s="75" t="s">
        <v>357</v>
      </c>
      <c r="N163" s="82" t="s">
        <v>348</v>
      </c>
      <c r="O163" s="82" t="s">
        <v>349</v>
      </c>
      <c r="P163" s="43" t="s">
        <v>72</v>
      </c>
      <c r="Q163" s="82" t="s">
        <v>350</v>
      </c>
      <c r="R163" s="82" t="s">
        <v>351</v>
      </c>
      <c r="S163" s="82" t="s">
        <v>279</v>
      </c>
      <c r="T163" s="78"/>
      <c r="U163" s="83" t="s">
        <v>17</v>
      </c>
      <c r="V163" s="84" t="str">
        <f>IF(ISBLANK(U163),"", IF(ISERROR(VLOOKUP(U163,[1]Справочники!$A$32:$B$87,2,FALSE)),"Группы полномочий",VLOOKUP(U163,[1]Справочники!$A$32:$B$87,2,FALSE)))</f>
        <v>2 - Поддержка экономики, малого и среднего предпринимательства</v>
      </c>
      <c r="W163" s="82" t="s">
        <v>280</v>
      </c>
      <c r="X163" s="78"/>
      <c r="Y163" s="62"/>
      <c r="Z163" s="62"/>
      <c r="AA163" s="62"/>
      <c r="AB163" s="62"/>
      <c r="AC163" s="62">
        <v>0</v>
      </c>
      <c r="AD163" s="62">
        <v>0</v>
      </c>
      <c r="AE163" s="62">
        <v>0</v>
      </c>
      <c r="AF163" s="62">
        <v>0</v>
      </c>
      <c r="AG163" s="62">
        <v>0</v>
      </c>
      <c r="AH163" s="57">
        <v>0</v>
      </c>
      <c r="AI163" s="57">
        <v>0</v>
      </c>
      <c r="AJ163" s="98"/>
      <c r="AK163" s="98"/>
      <c r="AL163" s="98"/>
      <c r="AM163" s="98"/>
      <c r="AN163" s="98"/>
      <c r="AO163" s="63">
        <v>0</v>
      </c>
      <c r="AP163" s="63">
        <v>0</v>
      </c>
      <c r="AQ163" s="63">
        <v>0</v>
      </c>
      <c r="AR163" s="63">
        <v>0</v>
      </c>
      <c r="AS163" s="57">
        <v>0</v>
      </c>
      <c r="AT163" s="105" t="s">
        <v>360</v>
      </c>
      <c r="AU163" s="105" t="s">
        <v>360</v>
      </c>
      <c r="AV163" s="105" t="s">
        <v>360</v>
      </c>
      <c r="AW163" s="105" t="s">
        <v>360</v>
      </c>
    </row>
    <row r="164" spans="1:49" ht="306">
      <c r="A164" s="25" t="s">
        <v>189</v>
      </c>
      <c r="B164" s="25">
        <v>155</v>
      </c>
      <c r="C164" s="67" t="s">
        <v>340</v>
      </c>
      <c r="D164" s="68" t="s">
        <v>289</v>
      </c>
      <c r="E164" s="73" t="s">
        <v>356</v>
      </c>
      <c r="F164" s="85" t="s">
        <v>343</v>
      </c>
      <c r="G164" s="75" t="s">
        <v>344</v>
      </c>
      <c r="H164" s="86" t="s">
        <v>345</v>
      </c>
      <c r="I164" s="44">
        <v>43831</v>
      </c>
      <c r="J164" s="44">
        <v>44663</v>
      </c>
      <c r="K164" s="81" t="s">
        <v>346</v>
      </c>
      <c r="L164" s="44">
        <v>44561</v>
      </c>
      <c r="M164" s="75" t="s">
        <v>357</v>
      </c>
      <c r="N164" s="82" t="s">
        <v>348</v>
      </c>
      <c r="O164" s="82" t="s">
        <v>349</v>
      </c>
      <c r="P164" s="43" t="s">
        <v>72</v>
      </c>
      <c r="Q164" s="82" t="s">
        <v>350</v>
      </c>
      <c r="R164" s="82" t="s">
        <v>351</v>
      </c>
      <c r="S164" s="82" t="s">
        <v>279</v>
      </c>
      <c r="T164" s="78"/>
      <c r="U164" s="83" t="s">
        <v>17</v>
      </c>
      <c r="V164" s="84" t="str">
        <f>IF(ISBLANK(U164),"", IF(ISERROR(VLOOKUP(U164,[1]Справочники!$A$32:$B$87,2,FALSE)),"Группы полномочий",VLOOKUP(U164,[1]Справочники!$A$32:$B$87,2,FALSE)))</f>
        <v>2 - Поддержка экономики, малого и среднего предпринимательства</v>
      </c>
      <c r="W164" s="82" t="s">
        <v>280</v>
      </c>
      <c r="X164" s="78"/>
      <c r="Y164" s="62"/>
      <c r="Z164" s="62"/>
      <c r="AA164" s="62"/>
      <c r="AB164" s="62"/>
      <c r="AC164" s="62">
        <v>0</v>
      </c>
      <c r="AD164" s="62">
        <v>0</v>
      </c>
      <c r="AE164" s="62">
        <v>0</v>
      </c>
      <c r="AF164" s="62">
        <v>0</v>
      </c>
      <c r="AG164" s="62">
        <v>0</v>
      </c>
      <c r="AH164" s="57">
        <v>3.5</v>
      </c>
      <c r="AI164" s="57">
        <v>0</v>
      </c>
      <c r="AJ164" s="98"/>
      <c r="AK164" s="98"/>
      <c r="AL164" s="98"/>
      <c r="AM164" s="98"/>
      <c r="AN164" s="98"/>
      <c r="AO164" s="63">
        <v>0</v>
      </c>
      <c r="AP164" s="63">
        <v>0</v>
      </c>
      <c r="AQ164" s="63">
        <v>0</v>
      </c>
      <c r="AR164" s="63">
        <v>0</v>
      </c>
      <c r="AS164" s="57">
        <v>1</v>
      </c>
      <c r="AT164" s="105" t="s">
        <v>360</v>
      </c>
      <c r="AU164" s="105" t="s">
        <v>360</v>
      </c>
      <c r="AV164" s="105" t="s">
        <v>360</v>
      </c>
      <c r="AW164" s="105" t="s">
        <v>360</v>
      </c>
    </row>
    <row r="165" spans="1:49" ht="306">
      <c r="A165" s="79" t="s">
        <v>189</v>
      </c>
      <c r="B165" s="25">
        <v>156</v>
      </c>
      <c r="C165" s="67" t="s">
        <v>340</v>
      </c>
      <c r="D165" s="68" t="s">
        <v>290</v>
      </c>
      <c r="E165" s="73" t="s">
        <v>356</v>
      </c>
      <c r="F165" s="85" t="s">
        <v>343</v>
      </c>
      <c r="G165" s="75" t="s">
        <v>344</v>
      </c>
      <c r="H165" s="86" t="s">
        <v>345</v>
      </c>
      <c r="I165" s="44">
        <v>43831</v>
      </c>
      <c r="J165" s="44">
        <v>44663</v>
      </c>
      <c r="K165" s="81" t="s">
        <v>346</v>
      </c>
      <c r="L165" s="44">
        <v>44561</v>
      </c>
      <c r="M165" s="75" t="s">
        <v>357</v>
      </c>
      <c r="N165" s="82" t="s">
        <v>348</v>
      </c>
      <c r="O165" s="82" t="s">
        <v>349</v>
      </c>
      <c r="P165" s="43" t="s">
        <v>72</v>
      </c>
      <c r="Q165" s="82" t="s">
        <v>350</v>
      </c>
      <c r="R165" s="82" t="s">
        <v>351</v>
      </c>
      <c r="S165" s="82" t="s">
        <v>279</v>
      </c>
      <c r="T165" s="78"/>
      <c r="U165" s="83" t="s">
        <v>17</v>
      </c>
      <c r="V165" s="84" t="str">
        <f>IF(ISBLANK(U165),"", IF(ISERROR(VLOOKUP(U165,[1]Справочники!$A$32:$B$87,2,FALSE)),"Группы полномочий",VLOOKUP(U165,[1]Справочники!$A$32:$B$87,2,FALSE)))</f>
        <v>2 - Поддержка экономики, малого и среднего предпринимательства</v>
      </c>
      <c r="W165" s="82" t="s">
        <v>280</v>
      </c>
      <c r="X165" s="78"/>
      <c r="Y165" s="62"/>
      <c r="Z165" s="62"/>
      <c r="AA165" s="62"/>
      <c r="AB165" s="62"/>
      <c r="AC165" s="62">
        <v>0</v>
      </c>
      <c r="AD165" s="62">
        <v>0</v>
      </c>
      <c r="AE165" s="62">
        <v>0</v>
      </c>
      <c r="AF165" s="62">
        <v>0</v>
      </c>
      <c r="AG165" s="62">
        <v>0</v>
      </c>
      <c r="AH165" s="57">
        <v>7</v>
      </c>
      <c r="AI165" s="57">
        <v>2</v>
      </c>
      <c r="AJ165" s="98"/>
      <c r="AK165" s="98"/>
      <c r="AL165" s="98"/>
      <c r="AM165" s="98"/>
      <c r="AN165" s="98"/>
      <c r="AO165" s="63">
        <v>0</v>
      </c>
      <c r="AP165" s="63">
        <v>0</v>
      </c>
      <c r="AQ165" s="63">
        <v>0</v>
      </c>
      <c r="AR165" s="63">
        <v>0</v>
      </c>
      <c r="AS165" s="57">
        <v>2</v>
      </c>
      <c r="AT165" s="105" t="s">
        <v>360</v>
      </c>
      <c r="AU165" s="105" t="s">
        <v>360</v>
      </c>
      <c r="AV165" s="105" t="s">
        <v>360</v>
      </c>
      <c r="AW165" s="105" t="s">
        <v>360</v>
      </c>
    </row>
    <row r="166" spans="1:49" ht="306">
      <c r="A166" s="25" t="s">
        <v>189</v>
      </c>
      <c r="B166" s="25">
        <v>157</v>
      </c>
      <c r="C166" s="67" t="s">
        <v>340</v>
      </c>
      <c r="D166" s="68" t="s">
        <v>291</v>
      </c>
      <c r="E166" s="73" t="s">
        <v>356</v>
      </c>
      <c r="F166" s="85" t="s">
        <v>343</v>
      </c>
      <c r="G166" s="69" t="s">
        <v>344</v>
      </c>
      <c r="H166" s="87" t="s">
        <v>345</v>
      </c>
      <c r="I166" s="44">
        <v>43831</v>
      </c>
      <c r="J166" s="44">
        <v>44663</v>
      </c>
      <c r="K166" s="81" t="s">
        <v>346</v>
      </c>
      <c r="L166" s="44">
        <v>44561</v>
      </c>
      <c r="M166" s="75" t="s">
        <v>357</v>
      </c>
      <c r="N166" s="82" t="s">
        <v>348</v>
      </c>
      <c r="O166" s="82" t="s">
        <v>349</v>
      </c>
      <c r="P166" s="43" t="s">
        <v>72</v>
      </c>
      <c r="Q166" s="82" t="s">
        <v>350</v>
      </c>
      <c r="R166" s="82" t="s">
        <v>351</v>
      </c>
      <c r="S166" s="82" t="s">
        <v>279</v>
      </c>
      <c r="T166" s="78"/>
      <c r="U166" s="83" t="s">
        <v>17</v>
      </c>
      <c r="V166" s="84" t="str">
        <f>IF(ISBLANK(U166),"", IF(ISERROR(VLOOKUP(U166,[1]Справочники!$A$32:$B$87,2,FALSE)),"Группы полномочий",VLOOKUP(U166,[1]Справочники!$A$32:$B$87,2,FALSE)))</f>
        <v>2 - Поддержка экономики, малого и среднего предпринимательства</v>
      </c>
      <c r="W166" s="82" t="s">
        <v>280</v>
      </c>
      <c r="X166" s="78"/>
      <c r="Y166" s="62"/>
      <c r="Z166" s="62"/>
      <c r="AA166" s="62"/>
      <c r="AB166" s="62"/>
      <c r="AC166" s="62">
        <v>0</v>
      </c>
      <c r="AD166" s="62">
        <v>0</v>
      </c>
      <c r="AE166" s="62">
        <v>0</v>
      </c>
      <c r="AF166" s="62">
        <v>0</v>
      </c>
      <c r="AG166" s="62">
        <v>0</v>
      </c>
      <c r="AH166" s="57">
        <v>51</v>
      </c>
      <c r="AI166" s="57">
        <v>38</v>
      </c>
      <c r="AJ166" s="98"/>
      <c r="AK166" s="98"/>
      <c r="AL166" s="98"/>
      <c r="AM166" s="98"/>
      <c r="AN166" s="98"/>
      <c r="AO166" s="63">
        <v>0</v>
      </c>
      <c r="AP166" s="63">
        <v>0</v>
      </c>
      <c r="AQ166" s="63">
        <v>0</v>
      </c>
      <c r="AR166" s="63">
        <v>0</v>
      </c>
      <c r="AS166" s="57">
        <v>4</v>
      </c>
      <c r="AT166" s="105" t="s">
        <v>360</v>
      </c>
      <c r="AU166" s="105" t="s">
        <v>360</v>
      </c>
      <c r="AV166" s="105" t="s">
        <v>360</v>
      </c>
      <c r="AW166" s="105" t="s">
        <v>360</v>
      </c>
    </row>
    <row r="167" spans="1:49" ht="306">
      <c r="A167" s="25" t="s">
        <v>189</v>
      </c>
      <c r="B167" s="25">
        <v>158</v>
      </c>
      <c r="C167" s="67" t="s">
        <v>340</v>
      </c>
      <c r="D167" s="68" t="s">
        <v>358</v>
      </c>
      <c r="E167" s="71" t="s">
        <v>356</v>
      </c>
      <c r="F167" s="85" t="s">
        <v>343</v>
      </c>
      <c r="G167" s="69" t="s">
        <v>344</v>
      </c>
      <c r="H167" s="87" t="s">
        <v>345</v>
      </c>
      <c r="I167" s="44">
        <v>43831</v>
      </c>
      <c r="J167" s="44">
        <v>44663</v>
      </c>
      <c r="K167" s="11" t="s">
        <v>346</v>
      </c>
      <c r="L167" s="44">
        <v>44561</v>
      </c>
      <c r="M167" s="69" t="s">
        <v>357</v>
      </c>
      <c r="N167" s="43" t="s">
        <v>348</v>
      </c>
      <c r="O167" s="43" t="s">
        <v>349</v>
      </c>
      <c r="P167" s="43" t="s">
        <v>72</v>
      </c>
      <c r="Q167" s="43" t="s">
        <v>350</v>
      </c>
      <c r="R167" s="82" t="s">
        <v>351</v>
      </c>
      <c r="S167" s="43" t="s">
        <v>279</v>
      </c>
      <c r="T167" s="78"/>
      <c r="U167" s="45" t="s">
        <v>17</v>
      </c>
      <c r="V167" s="46" t="str">
        <f>IF(ISBLANK(U167),"", IF(ISERROR(VLOOKUP(U167,[1]Справочники!$A$32:$B$87,2,FALSE)),"Группы полномочий",VLOOKUP(U167,[1]Справочники!$A$32:$B$87,2,FALSE)))</f>
        <v>2 - Поддержка экономики, малого и среднего предпринимательства</v>
      </c>
      <c r="W167" s="82" t="s">
        <v>280</v>
      </c>
      <c r="X167" s="78"/>
      <c r="Y167" s="62"/>
      <c r="Z167" s="62"/>
      <c r="AA167" s="62"/>
      <c r="AB167" s="62"/>
      <c r="AC167" s="62">
        <v>0</v>
      </c>
      <c r="AD167" s="62">
        <v>0</v>
      </c>
      <c r="AE167" s="62">
        <v>0</v>
      </c>
      <c r="AF167" s="62">
        <v>0</v>
      </c>
      <c r="AG167" s="62">
        <v>0</v>
      </c>
      <c r="AH167" s="57">
        <v>27</v>
      </c>
      <c r="AI167" s="57">
        <v>12</v>
      </c>
      <c r="AJ167" s="98"/>
      <c r="AK167" s="98"/>
      <c r="AL167" s="98"/>
      <c r="AM167" s="98"/>
      <c r="AN167" s="98"/>
      <c r="AO167" s="63">
        <v>0</v>
      </c>
      <c r="AP167" s="63">
        <v>0</v>
      </c>
      <c r="AQ167" s="63">
        <v>0</v>
      </c>
      <c r="AR167" s="63">
        <v>0</v>
      </c>
      <c r="AS167" s="57">
        <v>4</v>
      </c>
      <c r="AT167" s="105" t="s">
        <v>360</v>
      </c>
      <c r="AU167" s="105" t="s">
        <v>360</v>
      </c>
      <c r="AV167" s="105" t="s">
        <v>360</v>
      </c>
      <c r="AW167" s="105" t="s">
        <v>360</v>
      </c>
    </row>
    <row r="168" spans="1:49" ht="140.25">
      <c r="A168" s="25" t="s">
        <v>379</v>
      </c>
      <c r="B168" s="25">
        <v>159</v>
      </c>
      <c r="C168" s="104" t="s">
        <v>366</v>
      </c>
      <c r="D168" s="68" t="s">
        <v>367</v>
      </c>
      <c r="E168" s="68" t="s">
        <v>368</v>
      </c>
      <c r="F168" s="104" t="s">
        <v>361</v>
      </c>
      <c r="G168" s="43" t="s">
        <v>369</v>
      </c>
      <c r="H168" s="70" t="s">
        <v>370</v>
      </c>
      <c r="I168" s="44">
        <v>40179</v>
      </c>
      <c r="J168" s="44">
        <v>44197</v>
      </c>
      <c r="K168" s="11" t="s">
        <v>371</v>
      </c>
      <c r="L168" s="44">
        <v>44197</v>
      </c>
      <c r="M168" s="43" t="s">
        <v>372</v>
      </c>
      <c r="N168" s="43" t="s">
        <v>373</v>
      </c>
      <c r="O168" s="43" t="s">
        <v>374</v>
      </c>
      <c r="P168" s="43" t="s">
        <v>372</v>
      </c>
      <c r="Q168" s="43" t="s">
        <v>372</v>
      </c>
      <c r="R168" s="43" t="s">
        <v>375</v>
      </c>
      <c r="S168" s="43" t="s">
        <v>376</v>
      </c>
      <c r="T168" s="69" t="s">
        <v>377</v>
      </c>
      <c r="U168" s="45" t="s">
        <v>17</v>
      </c>
      <c r="V168" s="46" t="s">
        <v>107</v>
      </c>
      <c r="W168" s="43" t="s">
        <v>378</v>
      </c>
      <c r="X168" s="43"/>
      <c r="Y168" s="62"/>
      <c r="Z168" s="62"/>
      <c r="AA168" s="62"/>
      <c r="AB168" s="62"/>
      <c r="AC168" s="62"/>
      <c r="AD168" s="62"/>
      <c r="AE168" s="62"/>
      <c r="AF168" s="62"/>
      <c r="AG168" s="62"/>
      <c r="AH168" s="57"/>
      <c r="AI168" s="57"/>
      <c r="AJ168" s="98"/>
      <c r="AK168" s="98"/>
      <c r="AL168" s="98"/>
      <c r="AM168" s="98"/>
      <c r="AN168" s="98"/>
      <c r="AO168" s="63"/>
      <c r="AP168" s="63"/>
      <c r="AQ168" s="63"/>
      <c r="AR168" s="63"/>
      <c r="AS168" s="57"/>
      <c r="AT168" s="105"/>
      <c r="AU168" s="105"/>
      <c r="AV168" s="105"/>
      <c r="AW168" s="105"/>
    </row>
  </sheetData>
  <sheetProtection formatCells="0" insertColumns="0" insertRows="0" insertHyperlinks="0" deleteColumns="0" deleteRows="0" sort="0" autoFilter="0" pivotTables="0"/>
  <mergeCells count="42">
    <mergeCell ref="X6:X8"/>
    <mergeCell ref="AV6:AV7"/>
    <mergeCell ref="AW6:AW7"/>
    <mergeCell ref="AD6:AN6"/>
    <mergeCell ref="AO6:AU6"/>
    <mergeCell ref="AD7:AI7"/>
    <mergeCell ref="AL7:AN7"/>
    <mergeCell ref="AO7:AT7"/>
    <mergeCell ref="Y6:AC6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H4"/>
    <mergeCell ref="E5:F5"/>
    <mergeCell ref="Y5:AA5"/>
    <mergeCell ref="AD5:AI5"/>
    <mergeCell ref="AK5:AN5"/>
    <mergeCell ref="AO5:AT5"/>
    <mergeCell ref="R6:R8"/>
    <mergeCell ref="G6:G8"/>
    <mergeCell ref="H6:H8"/>
    <mergeCell ref="I6:I8"/>
    <mergeCell ref="J6:J8"/>
    <mergeCell ref="K6:K8"/>
  </mergeCells>
  <conditionalFormatting sqref="D11">
    <cfRule type="dataBar" priority="309">
      <dataBar>
        <cfvo type="min" val="0"/>
        <cfvo type="max" val="0"/>
        <color rgb="FF638EC6"/>
      </dataBar>
    </cfRule>
  </conditionalFormatting>
  <conditionalFormatting sqref="D10">
    <cfRule type="dataBar" priority="308">
      <dataBar>
        <cfvo type="min" val="0"/>
        <cfvo type="max" val="0"/>
        <color rgb="FF638EC6"/>
      </dataBar>
    </cfRule>
  </conditionalFormatting>
  <conditionalFormatting sqref="D11:D19">
    <cfRule type="dataBar" priority="305">
      <dataBar>
        <cfvo type="min" val="0"/>
        <cfvo type="max" val="0"/>
        <color rgb="FF638EC6"/>
      </dataBar>
    </cfRule>
  </conditionalFormatting>
  <conditionalFormatting sqref="D20">
    <cfRule type="dataBar" priority="304">
      <dataBar>
        <cfvo type="min" val="0"/>
        <cfvo type="max" val="0"/>
        <color rgb="FF638EC6"/>
      </dataBar>
    </cfRule>
  </conditionalFormatting>
  <conditionalFormatting sqref="D21">
    <cfRule type="dataBar" priority="303">
      <dataBar>
        <cfvo type="min" val="0"/>
        <cfvo type="max" val="0"/>
        <color rgb="FF638EC6"/>
      </dataBar>
    </cfRule>
  </conditionalFormatting>
  <conditionalFormatting sqref="D20">
    <cfRule type="dataBar" priority="302">
      <dataBar>
        <cfvo type="min" val="0"/>
        <cfvo type="max" val="0"/>
        <color rgb="FF638EC6"/>
      </dataBar>
    </cfRule>
  </conditionalFormatting>
  <conditionalFormatting sqref="D21:D22">
    <cfRule type="dataBar" priority="301">
      <dataBar>
        <cfvo type="min" val="0"/>
        <cfvo type="max" val="0"/>
        <color rgb="FF638EC6"/>
      </dataBar>
    </cfRule>
  </conditionalFormatting>
  <conditionalFormatting sqref="D23:D24">
    <cfRule type="dataBar" priority="300">
      <dataBar>
        <cfvo type="min" val="0"/>
        <cfvo type="max" val="0"/>
        <color rgb="FF638EC6"/>
      </dataBar>
    </cfRule>
  </conditionalFormatting>
  <conditionalFormatting sqref="D25:D26">
    <cfRule type="dataBar" priority="299">
      <dataBar>
        <cfvo type="min" val="0"/>
        <cfvo type="max" val="0"/>
        <color rgb="FF638EC6"/>
      </dataBar>
    </cfRule>
  </conditionalFormatting>
  <conditionalFormatting sqref="D27:D28">
    <cfRule type="dataBar" priority="298">
      <dataBar>
        <cfvo type="min" val="0"/>
        <cfvo type="max" val="0"/>
        <color rgb="FF638EC6"/>
      </dataBar>
    </cfRule>
  </conditionalFormatting>
  <conditionalFormatting sqref="D29:D54">
    <cfRule type="dataBar" priority="297">
      <dataBar>
        <cfvo type="min" val="0"/>
        <cfvo type="max" val="0"/>
        <color rgb="FF638EC6"/>
      </dataBar>
    </cfRule>
  </conditionalFormatting>
  <conditionalFormatting sqref="D55:D56">
    <cfRule type="dataBar" priority="296">
      <dataBar>
        <cfvo type="min" val="0"/>
        <cfvo type="max" val="0"/>
        <color rgb="FF638EC6"/>
      </dataBar>
    </cfRule>
  </conditionalFormatting>
  <conditionalFormatting sqref="D57:D58">
    <cfRule type="dataBar" priority="295">
      <dataBar>
        <cfvo type="min" val="0"/>
        <cfvo type="max" val="0"/>
        <color rgb="FF638EC6"/>
      </dataBar>
    </cfRule>
  </conditionalFormatting>
  <conditionalFormatting sqref="D59:D60">
    <cfRule type="dataBar" priority="294">
      <dataBar>
        <cfvo type="min" val="0"/>
        <cfvo type="max" val="0"/>
        <color rgb="FF638EC6"/>
      </dataBar>
    </cfRule>
  </conditionalFormatting>
  <conditionalFormatting sqref="D61:D62">
    <cfRule type="dataBar" priority="293">
      <dataBar>
        <cfvo type="min" val="0"/>
        <cfvo type="max" val="0"/>
        <color rgb="FF638EC6"/>
      </dataBar>
    </cfRule>
  </conditionalFormatting>
  <conditionalFormatting sqref="D22">
    <cfRule type="dataBar" priority="292">
      <dataBar>
        <cfvo type="min" val="0"/>
        <cfvo type="max" val="0"/>
        <color rgb="FF638EC6"/>
      </dataBar>
    </cfRule>
  </conditionalFormatting>
  <conditionalFormatting sqref="D23">
    <cfRule type="dataBar" priority="291">
      <dataBar>
        <cfvo type="min" val="0"/>
        <cfvo type="max" val="0"/>
        <color rgb="FF638EC6"/>
      </dataBar>
    </cfRule>
  </conditionalFormatting>
  <conditionalFormatting sqref="D24">
    <cfRule type="dataBar" priority="290">
      <dataBar>
        <cfvo type="min" val="0"/>
        <cfvo type="max" val="0"/>
        <color rgb="FF638EC6"/>
      </dataBar>
    </cfRule>
  </conditionalFormatting>
  <conditionalFormatting sqref="D25">
    <cfRule type="dataBar" priority="289">
      <dataBar>
        <cfvo type="min" val="0"/>
        <cfvo type="max" val="0"/>
        <color rgb="FF638EC6"/>
      </dataBar>
    </cfRule>
  </conditionalFormatting>
  <conditionalFormatting sqref="D26">
    <cfRule type="dataBar" priority="288">
      <dataBar>
        <cfvo type="min" val="0"/>
        <cfvo type="max" val="0"/>
        <color rgb="FF638EC6"/>
      </dataBar>
    </cfRule>
  </conditionalFormatting>
  <conditionalFormatting sqref="D27">
    <cfRule type="dataBar" priority="287">
      <dataBar>
        <cfvo type="min" val="0"/>
        <cfvo type="max" val="0"/>
        <color rgb="FF638EC6"/>
      </dataBar>
    </cfRule>
  </conditionalFormatting>
  <conditionalFormatting sqref="D28">
    <cfRule type="dataBar" priority="286">
      <dataBar>
        <cfvo type="min" val="0"/>
        <cfvo type="max" val="0"/>
        <color rgb="FF638EC6"/>
      </dataBar>
    </cfRule>
  </conditionalFormatting>
  <conditionalFormatting sqref="D29">
    <cfRule type="dataBar" priority="285">
      <dataBar>
        <cfvo type="min" val="0"/>
        <cfvo type="max" val="0"/>
        <color rgb="FF638EC6"/>
      </dataBar>
    </cfRule>
  </conditionalFormatting>
  <conditionalFormatting sqref="D30:D54">
    <cfRule type="dataBar" priority="284">
      <dataBar>
        <cfvo type="min" val="0"/>
        <cfvo type="max" val="0"/>
        <color rgb="FF638EC6"/>
      </dataBar>
    </cfRule>
  </conditionalFormatting>
  <conditionalFormatting sqref="D31">
    <cfRule type="dataBar" priority="283">
      <dataBar>
        <cfvo type="min" val="0"/>
        <cfvo type="max" val="0"/>
        <color rgb="FF638EC6"/>
      </dataBar>
    </cfRule>
  </conditionalFormatting>
  <conditionalFormatting sqref="D32">
    <cfRule type="dataBar" priority="282">
      <dataBar>
        <cfvo type="min" val="0"/>
        <cfvo type="max" val="0"/>
        <color rgb="FF638EC6"/>
      </dataBar>
    </cfRule>
  </conditionalFormatting>
  <conditionalFormatting sqref="D33">
    <cfRule type="dataBar" priority="281">
      <dataBar>
        <cfvo type="min" val="0"/>
        <cfvo type="max" val="0"/>
        <color rgb="FF638EC6"/>
      </dataBar>
    </cfRule>
  </conditionalFormatting>
  <conditionalFormatting sqref="D34">
    <cfRule type="dataBar" priority="280">
      <dataBar>
        <cfvo type="min" val="0"/>
        <cfvo type="max" val="0"/>
        <color rgb="FF638EC6"/>
      </dataBar>
    </cfRule>
  </conditionalFormatting>
  <conditionalFormatting sqref="D35">
    <cfRule type="dataBar" priority="279">
      <dataBar>
        <cfvo type="min" val="0"/>
        <cfvo type="max" val="0"/>
        <color rgb="FF638EC6"/>
      </dataBar>
    </cfRule>
  </conditionalFormatting>
  <conditionalFormatting sqref="D36">
    <cfRule type="dataBar" priority="278">
      <dataBar>
        <cfvo type="min" val="0"/>
        <cfvo type="max" val="0"/>
        <color rgb="FF638EC6"/>
      </dataBar>
    </cfRule>
  </conditionalFormatting>
  <conditionalFormatting sqref="D37">
    <cfRule type="dataBar" priority="277">
      <dataBar>
        <cfvo type="min" val="0"/>
        <cfvo type="max" val="0"/>
        <color rgb="FF638EC6"/>
      </dataBar>
    </cfRule>
  </conditionalFormatting>
  <conditionalFormatting sqref="D38">
    <cfRule type="dataBar" priority="276">
      <dataBar>
        <cfvo type="min" val="0"/>
        <cfvo type="max" val="0"/>
        <color rgb="FF638EC6"/>
      </dataBar>
    </cfRule>
  </conditionalFormatting>
  <conditionalFormatting sqref="D39">
    <cfRule type="dataBar" priority="275">
      <dataBar>
        <cfvo type="min" val="0"/>
        <cfvo type="max" val="0"/>
        <color rgb="FF638EC6"/>
      </dataBar>
    </cfRule>
  </conditionalFormatting>
  <conditionalFormatting sqref="D40">
    <cfRule type="dataBar" priority="274">
      <dataBar>
        <cfvo type="min" val="0"/>
        <cfvo type="max" val="0"/>
        <color rgb="FF638EC6"/>
      </dataBar>
    </cfRule>
  </conditionalFormatting>
  <conditionalFormatting sqref="D41">
    <cfRule type="dataBar" priority="273">
      <dataBar>
        <cfvo type="min" val="0"/>
        <cfvo type="max" val="0"/>
        <color rgb="FF638EC6"/>
      </dataBar>
    </cfRule>
  </conditionalFormatting>
  <conditionalFormatting sqref="D42">
    <cfRule type="dataBar" priority="272">
      <dataBar>
        <cfvo type="min" val="0"/>
        <cfvo type="max" val="0"/>
        <color rgb="FF638EC6"/>
      </dataBar>
    </cfRule>
  </conditionalFormatting>
  <conditionalFormatting sqref="D43">
    <cfRule type="dataBar" priority="271">
      <dataBar>
        <cfvo type="min" val="0"/>
        <cfvo type="max" val="0"/>
        <color rgb="FF638EC6"/>
      </dataBar>
    </cfRule>
  </conditionalFormatting>
  <conditionalFormatting sqref="D44">
    <cfRule type="dataBar" priority="270">
      <dataBar>
        <cfvo type="min" val="0"/>
        <cfvo type="max" val="0"/>
        <color rgb="FF638EC6"/>
      </dataBar>
    </cfRule>
  </conditionalFormatting>
  <conditionalFormatting sqref="D45">
    <cfRule type="dataBar" priority="269">
      <dataBar>
        <cfvo type="min" val="0"/>
        <cfvo type="max" val="0"/>
        <color rgb="FF638EC6"/>
      </dataBar>
    </cfRule>
  </conditionalFormatting>
  <conditionalFormatting sqref="D46">
    <cfRule type="dataBar" priority="268">
      <dataBar>
        <cfvo type="min" val="0"/>
        <cfvo type="max" val="0"/>
        <color rgb="FF638EC6"/>
      </dataBar>
    </cfRule>
  </conditionalFormatting>
  <conditionalFormatting sqref="D47">
    <cfRule type="dataBar" priority="267">
      <dataBar>
        <cfvo type="min" val="0"/>
        <cfvo type="max" val="0"/>
        <color rgb="FF638EC6"/>
      </dataBar>
    </cfRule>
  </conditionalFormatting>
  <conditionalFormatting sqref="D48">
    <cfRule type="dataBar" priority="266">
      <dataBar>
        <cfvo type="min" val="0"/>
        <cfvo type="max" val="0"/>
        <color rgb="FF638EC6"/>
      </dataBar>
    </cfRule>
  </conditionalFormatting>
  <conditionalFormatting sqref="D49">
    <cfRule type="dataBar" priority="265">
      <dataBar>
        <cfvo type="min" val="0"/>
        <cfvo type="max" val="0"/>
        <color rgb="FF638EC6"/>
      </dataBar>
    </cfRule>
  </conditionalFormatting>
  <conditionalFormatting sqref="D50">
    <cfRule type="dataBar" priority="264">
      <dataBar>
        <cfvo type="min" val="0"/>
        <cfvo type="max" val="0"/>
        <color rgb="FF638EC6"/>
      </dataBar>
    </cfRule>
  </conditionalFormatting>
  <conditionalFormatting sqref="D51">
    <cfRule type="dataBar" priority="263">
      <dataBar>
        <cfvo type="min" val="0"/>
        <cfvo type="max" val="0"/>
        <color rgb="FF638EC6"/>
      </dataBar>
    </cfRule>
  </conditionalFormatting>
  <conditionalFormatting sqref="D52">
    <cfRule type="dataBar" priority="262">
      <dataBar>
        <cfvo type="min" val="0"/>
        <cfvo type="max" val="0"/>
        <color rgb="FF638EC6"/>
      </dataBar>
    </cfRule>
  </conditionalFormatting>
  <conditionalFormatting sqref="D53">
    <cfRule type="dataBar" priority="261">
      <dataBar>
        <cfvo type="min" val="0"/>
        <cfvo type="max" val="0"/>
        <color rgb="FF638EC6"/>
      </dataBar>
    </cfRule>
  </conditionalFormatting>
  <conditionalFormatting sqref="D54">
    <cfRule type="dataBar" priority="260">
      <dataBar>
        <cfvo type="min" val="0"/>
        <cfvo type="max" val="0"/>
        <color rgb="FF638EC6"/>
      </dataBar>
    </cfRule>
  </conditionalFormatting>
  <conditionalFormatting sqref="D55">
    <cfRule type="dataBar" priority="259">
      <dataBar>
        <cfvo type="min" val="0"/>
        <cfvo type="max" val="0"/>
        <color rgb="FF638EC6"/>
      </dataBar>
    </cfRule>
  </conditionalFormatting>
  <conditionalFormatting sqref="D56">
    <cfRule type="dataBar" priority="258">
      <dataBar>
        <cfvo type="min" val="0"/>
        <cfvo type="max" val="0"/>
        <color rgb="FF638EC6"/>
      </dataBar>
    </cfRule>
  </conditionalFormatting>
  <conditionalFormatting sqref="D57">
    <cfRule type="dataBar" priority="257">
      <dataBar>
        <cfvo type="min" val="0"/>
        <cfvo type="max" val="0"/>
        <color rgb="FF638EC6"/>
      </dataBar>
    </cfRule>
  </conditionalFormatting>
  <conditionalFormatting sqref="D58">
    <cfRule type="dataBar" priority="256">
      <dataBar>
        <cfvo type="min" val="0"/>
        <cfvo type="max" val="0"/>
        <color rgb="FF638EC6"/>
      </dataBar>
    </cfRule>
  </conditionalFormatting>
  <conditionalFormatting sqref="D59">
    <cfRule type="dataBar" priority="255">
      <dataBar>
        <cfvo type="min" val="0"/>
        <cfvo type="max" val="0"/>
        <color rgb="FF638EC6"/>
      </dataBar>
    </cfRule>
  </conditionalFormatting>
  <conditionalFormatting sqref="D60">
    <cfRule type="dataBar" priority="254">
      <dataBar>
        <cfvo type="min" val="0"/>
        <cfvo type="max" val="0"/>
        <color rgb="FF638EC6"/>
      </dataBar>
    </cfRule>
  </conditionalFormatting>
  <conditionalFormatting sqref="D61">
    <cfRule type="dataBar" priority="253">
      <dataBar>
        <cfvo type="min" val="0"/>
        <cfvo type="max" val="0"/>
        <color rgb="FF638EC6"/>
      </dataBar>
    </cfRule>
  </conditionalFormatting>
  <conditionalFormatting sqref="D62">
    <cfRule type="dataBar" priority="252">
      <dataBar>
        <cfvo type="min" val="0"/>
        <cfvo type="max" val="0"/>
        <color rgb="FF638EC6"/>
      </dataBar>
    </cfRule>
  </conditionalFormatting>
  <conditionalFormatting sqref="D63">
    <cfRule type="dataBar" priority="251">
      <dataBar>
        <cfvo type="min" val="0"/>
        <cfvo type="max" val="0"/>
        <color rgb="FF638EC6"/>
      </dataBar>
    </cfRule>
  </conditionalFormatting>
  <conditionalFormatting sqref="D64">
    <cfRule type="dataBar" priority="250">
      <dataBar>
        <cfvo type="min" val="0"/>
        <cfvo type="max" val="0"/>
        <color rgb="FF638EC6"/>
      </dataBar>
    </cfRule>
  </conditionalFormatting>
  <conditionalFormatting sqref="D65">
    <cfRule type="dataBar" priority="249">
      <dataBar>
        <cfvo type="min" val="0"/>
        <cfvo type="max" val="0"/>
        <color rgb="FF638EC6"/>
      </dataBar>
    </cfRule>
  </conditionalFormatting>
  <conditionalFormatting sqref="D66">
    <cfRule type="dataBar" priority="248">
      <dataBar>
        <cfvo type="min" val="0"/>
        <cfvo type="max" val="0"/>
        <color rgb="FF638EC6"/>
      </dataBar>
    </cfRule>
  </conditionalFormatting>
  <conditionalFormatting sqref="D67">
    <cfRule type="dataBar" priority="247">
      <dataBar>
        <cfvo type="min" val="0"/>
        <cfvo type="max" val="0"/>
        <color rgb="FF638EC6"/>
      </dataBar>
    </cfRule>
  </conditionalFormatting>
  <conditionalFormatting sqref="D68">
    <cfRule type="dataBar" priority="246">
      <dataBar>
        <cfvo type="min" val="0"/>
        <cfvo type="max" val="0"/>
        <color rgb="FF638EC6"/>
      </dataBar>
    </cfRule>
  </conditionalFormatting>
  <conditionalFormatting sqref="D69">
    <cfRule type="dataBar" priority="245">
      <dataBar>
        <cfvo type="min" val="0"/>
        <cfvo type="max" val="0"/>
        <color rgb="FF638EC6"/>
      </dataBar>
    </cfRule>
  </conditionalFormatting>
  <conditionalFormatting sqref="D70">
    <cfRule type="dataBar" priority="244">
      <dataBar>
        <cfvo type="min" val="0"/>
        <cfvo type="max" val="0"/>
        <color rgb="FF638EC6"/>
      </dataBar>
    </cfRule>
  </conditionalFormatting>
  <conditionalFormatting sqref="D71">
    <cfRule type="dataBar" priority="243">
      <dataBar>
        <cfvo type="min" val="0"/>
        <cfvo type="max" val="0"/>
        <color rgb="FF638EC6"/>
      </dataBar>
    </cfRule>
  </conditionalFormatting>
  <conditionalFormatting sqref="D72">
    <cfRule type="dataBar" priority="242">
      <dataBar>
        <cfvo type="min" val="0"/>
        <cfvo type="max" val="0"/>
        <color rgb="FF638EC6"/>
      </dataBar>
    </cfRule>
  </conditionalFormatting>
  <conditionalFormatting sqref="D73">
    <cfRule type="dataBar" priority="241">
      <dataBar>
        <cfvo type="min" val="0"/>
        <cfvo type="max" val="0"/>
        <color rgb="FF638EC6"/>
      </dataBar>
    </cfRule>
  </conditionalFormatting>
  <conditionalFormatting sqref="D74">
    <cfRule type="dataBar" priority="240">
      <dataBar>
        <cfvo type="min" val="0"/>
        <cfvo type="max" val="0"/>
        <color rgb="FF638EC6"/>
      </dataBar>
    </cfRule>
  </conditionalFormatting>
  <conditionalFormatting sqref="D75">
    <cfRule type="dataBar" priority="239">
      <dataBar>
        <cfvo type="min" val="0"/>
        <cfvo type="max" val="0"/>
        <color rgb="FF638EC6"/>
      </dataBar>
    </cfRule>
  </conditionalFormatting>
  <conditionalFormatting sqref="D76">
    <cfRule type="dataBar" priority="238">
      <dataBar>
        <cfvo type="min" val="0"/>
        <cfvo type="max" val="0"/>
        <color rgb="FF638EC6"/>
      </dataBar>
    </cfRule>
  </conditionalFormatting>
  <conditionalFormatting sqref="D77">
    <cfRule type="dataBar" priority="237">
      <dataBar>
        <cfvo type="min" val="0"/>
        <cfvo type="max" val="0"/>
        <color rgb="FF638EC6"/>
      </dataBar>
    </cfRule>
  </conditionalFormatting>
  <conditionalFormatting sqref="D78">
    <cfRule type="dataBar" priority="236">
      <dataBar>
        <cfvo type="min" val="0"/>
        <cfvo type="max" val="0"/>
        <color rgb="FF638EC6"/>
      </dataBar>
    </cfRule>
  </conditionalFormatting>
  <conditionalFormatting sqref="D79">
    <cfRule type="dataBar" priority="235">
      <dataBar>
        <cfvo type="min" val="0"/>
        <cfvo type="max" val="0"/>
        <color rgb="FF638EC6"/>
      </dataBar>
    </cfRule>
  </conditionalFormatting>
  <conditionalFormatting sqref="D80">
    <cfRule type="dataBar" priority="234">
      <dataBar>
        <cfvo type="min" val="0"/>
        <cfvo type="max" val="0"/>
        <color rgb="FF638EC6"/>
      </dataBar>
    </cfRule>
  </conditionalFormatting>
  <conditionalFormatting sqref="D81">
    <cfRule type="dataBar" priority="233">
      <dataBar>
        <cfvo type="min" val="0"/>
        <cfvo type="max" val="0"/>
        <color rgb="FF638EC6"/>
      </dataBar>
    </cfRule>
  </conditionalFormatting>
  <conditionalFormatting sqref="D82">
    <cfRule type="dataBar" priority="232">
      <dataBar>
        <cfvo type="min" val="0"/>
        <cfvo type="max" val="0"/>
        <color rgb="FF638EC6"/>
      </dataBar>
    </cfRule>
  </conditionalFormatting>
  <conditionalFormatting sqref="D83">
    <cfRule type="dataBar" priority="231">
      <dataBar>
        <cfvo type="min" val="0"/>
        <cfvo type="max" val="0"/>
        <color rgb="FF638EC6"/>
      </dataBar>
    </cfRule>
  </conditionalFormatting>
  <conditionalFormatting sqref="D84">
    <cfRule type="dataBar" priority="230">
      <dataBar>
        <cfvo type="min" val="0"/>
        <cfvo type="max" val="0"/>
        <color rgb="FF638EC6"/>
      </dataBar>
    </cfRule>
  </conditionalFormatting>
  <conditionalFormatting sqref="D85">
    <cfRule type="dataBar" priority="229">
      <dataBar>
        <cfvo type="min" val="0"/>
        <cfvo type="max" val="0"/>
        <color rgb="FF638EC6"/>
      </dataBar>
    </cfRule>
  </conditionalFormatting>
  <conditionalFormatting sqref="D86">
    <cfRule type="dataBar" priority="228">
      <dataBar>
        <cfvo type="min" val="0"/>
        <cfvo type="max" val="0"/>
        <color rgb="FF638EC6"/>
      </dataBar>
    </cfRule>
  </conditionalFormatting>
  <conditionalFormatting sqref="D87">
    <cfRule type="dataBar" priority="227">
      <dataBar>
        <cfvo type="min" val="0"/>
        <cfvo type="max" val="0"/>
        <color rgb="FF638EC6"/>
      </dataBar>
    </cfRule>
  </conditionalFormatting>
  <conditionalFormatting sqref="D88">
    <cfRule type="dataBar" priority="226">
      <dataBar>
        <cfvo type="min" val="0"/>
        <cfvo type="max" val="0"/>
        <color rgb="FF638EC6"/>
      </dataBar>
    </cfRule>
  </conditionalFormatting>
  <conditionalFormatting sqref="D89">
    <cfRule type="dataBar" priority="225">
      <dataBar>
        <cfvo type="min" val="0"/>
        <cfvo type="max" val="0"/>
        <color rgb="FF638EC6"/>
      </dataBar>
    </cfRule>
  </conditionalFormatting>
  <conditionalFormatting sqref="D90">
    <cfRule type="dataBar" priority="224">
      <dataBar>
        <cfvo type="min" val="0"/>
        <cfvo type="max" val="0"/>
        <color rgb="FF638EC6"/>
      </dataBar>
    </cfRule>
  </conditionalFormatting>
  <conditionalFormatting sqref="D91">
    <cfRule type="dataBar" priority="223">
      <dataBar>
        <cfvo type="min" val="0"/>
        <cfvo type="max" val="0"/>
        <color rgb="FF638EC6"/>
      </dataBar>
    </cfRule>
  </conditionalFormatting>
  <conditionalFormatting sqref="D92">
    <cfRule type="dataBar" priority="222">
      <dataBar>
        <cfvo type="min" val="0"/>
        <cfvo type="max" val="0"/>
        <color rgb="FF638EC6"/>
      </dataBar>
    </cfRule>
  </conditionalFormatting>
  <conditionalFormatting sqref="D93">
    <cfRule type="dataBar" priority="221">
      <dataBar>
        <cfvo type="min" val="0"/>
        <cfvo type="max" val="0"/>
        <color rgb="FF638EC6"/>
      </dataBar>
    </cfRule>
  </conditionalFormatting>
  <conditionalFormatting sqref="D94">
    <cfRule type="dataBar" priority="220">
      <dataBar>
        <cfvo type="min" val="0"/>
        <cfvo type="max" val="0"/>
        <color rgb="FF638EC6"/>
      </dataBar>
    </cfRule>
  </conditionalFormatting>
  <conditionalFormatting sqref="D95">
    <cfRule type="dataBar" priority="219">
      <dataBar>
        <cfvo type="min" val="0"/>
        <cfvo type="max" val="0"/>
        <color rgb="FF638EC6"/>
      </dataBar>
    </cfRule>
  </conditionalFormatting>
  <conditionalFormatting sqref="D96">
    <cfRule type="dataBar" priority="218">
      <dataBar>
        <cfvo type="min" val="0"/>
        <cfvo type="max" val="0"/>
        <color rgb="FF638EC6"/>
      </dataBar>
    </cfRule>
  </conditionalFormatting>
  <conditionalFormatting sqref="D97">
    <cfRule type="dataBar" priority="217">
      <dataBar>
        <cfvo type="min" val="0"/>
        <cfvo type="max" val="0"/>
        <color rgb="FF638EC6"/>
      </dataBar>
    </cfRule>
  </conditionalFormatting>
  <conditionalFormatting sqref="D98">
    <cfRule type="dataBar" priority="216">
      <dataBar>
        <cfvo type="min" val="0"/>
        <cfvo type="max" val="0"/>
        <color rgb="FF638EC6"/>
      </dataBar>
    </cfRule>
  </conditionalFormatting>
  <conditionalFormatting sqref="D99">
    <cfRule type="dataBar" priority="215">
      <dataBar>
        <cfvo type="min" val="0"/>
        <cfvo type="max" val="0"/>
        <color rgb="FF638EC6"/>
      </dataBar>
    </cfRule>
  </conditionalFormatting>
  <conditionalFormatting sqref="D100">
    <cfRule type="dataBar" priority="214">
      <dataBar>
        <cfvo type="min" val="0"/>
        <cfvo type="max" val="0"/>
        <color rgb="FF638EC6"/>
      </dataBar>
    </cfRule>
  </conditionalFormatting>
  <conditionalFormatting sqref="D101">
    <cfRule type="dataBar" priority="213">
      <dataBar>
        <cfvo type="min" val="0"/>
        <cfvo type="max" val="0"/>
        <color rgb="FF638EC6"/>
      </dataBar>
    </cfRule>
  </conditionalFormatting>
  <conditionalFormatting sqref="D102">
    <cfRule type="dataBar" priority="212">
      <dataBar>
        <cfvo type="min" val="0"/>
        <cfvo type="max" val="0"/>
        <color rgb="FF638EC6"/>
      </dataBar>
    </cfRule>
  </conditionalFormatting>
  <conditionalFormatting sqref="D103">
    <cfRule type="dataBar" priority="211">
      <dataBar>
        <cfvo type="min" val="0"/>
        <cfvo type="max" val="0"/>
        <color rgb="FF638EC6"/>
      </dataBar>
    </cfRule>
  </conditionalFormatting>
  <conditionalFormatting sqref="D104">
    <cfRule type="dataBar" priority="210">
      <dataBar>
        <cfvo type="min" val="0"/>
        <cfvo type="max" val="0"/>
        <color rgb="FF638EC6"/>
      </dataBar>
    </cfRule>
  </conditionalFormatting>
  <conditionalFormatting sqref="D105">
    <cfRule type="dataBar" priority="209">
      <dataBar>
        <cfvo type="min" val="0"/>
        <cfvo type="max" val="0"/>
        <color rgb="FF638EC6"/>
      </dataBar>
    </cfRule>
  </conditionalFormatting>
  <conditionalFormatting sqref="D106">
    <cfRule type="dataBar" priority="208">
      <dataBar>
        <cfvo type="min" val="0"/>
        <cfvo type="max" val="0"/>
        <color rgb="FF638EC6"/>
      </dataBar>
    </cfRule>
  </conditionalFormatting>
  <conditionalFormatting sqref="D107">
    <cfRule type="dataBar" priority="207">
      <dataBar>
        <cfvo type="min" val="0"/>
        <cfvo type="max" val="0"/>
        <color rgb="FF638EC6"/>
      </dataBar>
    </cfRule>
  </conditionalFormatting>
  <conditionalFormatting sqref="D108">
    <cfRule type="dataBar" priority="206">
      <dataBar>
        <cfvo type="min" val="0"/>
        <cfvo type="max" val="0"/>
        <color rgb="FF638EC6"/>
      </dataBar>
    </cfRule>
  </conditionalFormatting>
  <conditionalFormatting sqref="D109">
    <cfRule type="dataBar" priority="205">
      <dataBar>
        <cfvo type="min" val="0"/>
        <cfvo type="max" val="0"/>
        <color rgb="FF638EC6"/>
      </dataBar>
    </cfRule>
  </conditionalFormatting>
  <conditionalFormatting sqref="D110">
    <cfRule type="dataBar" priority="204">
      <dataBar>
        <cfvo type="min" val="0"/>
        <cfvo type="max" val="0"/>
        <color rgb="FF638EC6"/>
      </dataBar>
    </cfRule>
  </conditionalFormatting>
  <conditionalFormatting sqref="D111">
    <cfRule type="dataBar" priority="203">
      <dataBar>
        <cfvo type="min" val="0"/>
        <cfvo type="max" val="0"/>
        <color rgb="FF638EC6"/>
      </dataBar>
    </cfRule>
  </conditionalFormatting>
  <conditionalFormatting sqref="D112">
    <cfRule type="dataBar" priority="202">
      <dataBar>
        <cfvo type="min" val="0"/>
        <cfvo type="max" val="0"/>
        <color rgb="FF638EC6"/>
      </dataBar>
    </cfRule>
  </conditionalFormatting>
  <conditionalFormatting sqref="D113">
    <cfRule type="dataBar" priority="201">
      <dataBar>
        <cfvo type="min" val="0"/>
        <cfvo type="max" val="0"/>
        <color rgb="FF638EC6"/>
      </dataBar>
    </cfRule>
  </conditionalFormatting>
  <conditionalFormatting sqref="D114">
    <cfRule type="dataBar" priority="200">
      <dataBar>
        <cfvo type="min" val="0"/>
        <cfvo type="max" val="0"/>
        <color rgb="FF638EC6"/>
      </dataBar>
    </cfRule>
  </conditionalFormatting>
  <conditionalFormatting sqref="D115">
    <cfRule type="dataBar" priority="199">
      <dataBar>
        <cfvo type="min" val="0"/>
        <cfvo type="max" val="0"/>
        <color rgb="FF638EC6"/>
      </dataBar>
    </cfRule>
  </conditionalFormatting>
  <conditionalFormatting sqref="D116">
    <cfRule type="dataBar" priority="198">
      <dataBar>
        <cfvo type="min" val="0"/>
        <cfvo type="max" val="0"/>
        <color rgb="FF638EC6"/>
      </dataBar>
    </cfRule>
  </conditionalFormatting>
  <conditionalFormatting sqref="D117">
    <cfRule type="dataBar" priority="197">
      <dataBar>
        <cfvo type="min" val="0"/>
        <cfvo type="max" val="0"/>
        <color rgb="FF638EC6"/>
      </dataBar>
    </cfRule>
  </conditionalFormatting>
  <conditionalFormatting sqref="D118">
    <cfRule type="dataBar" priority="196">
      <dataBar>
        <cfvo type="min" val="0"/>
        <cfvo type="max" val="0"/>
        <color rgb="FF638EC6"/>
      </dataBar>
    </cfRule>
  </conditionalFormatting>
  <conditionalFormatting sqref="D119">
    <cfRule type="dataBar" priority="195">
      <dataBar>
        <cfvo type="min" val="0"/>
        <cfvo type="max" val="0"/>
        <color rgb="FF638EC6"/>
      </dataBar>
    </cfRule>
  </conditionalFormatting>
  <conditionalFormatting sqref="D120">
    <cfRule type="dataBar" priority="194">
      <dataBar>
        <cfvo type="min" val="0"/>
        <cfvo type="max" val="0"/>
        <color rgb="FF638EC6"/>
      </dataBar>
    </cfRule>
  </conditionalFormatting>
  <conditionalFormatting sqref="D121">
    <cfRule type="dataBar" priority="193">
      <dataBar>
        <cfvo type="min" val="0"/>
        <cfvo type="max" val="0"/>
        <color rgb="FF638EC6"/>
      </dataBar>
    </cfRule>
  </conditionalFormatting>
  <conditionalFormatting sqref="D122">
    <cfRule type="dataBar" priority="192">
      <dataBar>
        <cfvo type="min" val="0"/>
        <cfvo type="max" val="0"/>
        <color rgb="FF638EC6"/>
      </dataBar>
    </cfRule>
  </conditionalFormatting>
  <conditionalFormatting sqref="D123">
    <cfRule type="dataBar" priority="191">
      <dataBar>
        <cfvo type="min" val="0"/>
        <cfvo type="max" val="0"/>
        <color rgb="FF638EC6"/>
      </dataBar>
    </cfRule>
  </conditionalFormatting>
  <conditionalFormatting sqref="D124">
    <cfRule type="dataBar" priority="190">
      <dataBar>
        <cfvo type="min" val="0"/>
        <cfvo type="max" val="0"/>
        <color rgb="FF638EC6"/>
      </dataBar>
    </cfRule>
  </conditionalFormatting>
  <conditionalFormatting sqref="D125">
    <cfRule type="dataBar" priority="189">
      <dataBar>
        <cfvo type="min" val="0"/>
        <cfvo type="max" val="0"/>
        <color rgb="FF638EC6"/>
      </dataBar>
    </cfRule>
  </conditionalFormatting>
  <conditionalFormatting sqref="D126">
    <cfRule type="dataBar" priority="188">
      <dataBar>
        <cfvo type="min" val="0"/>
        <cfvo type="max" val="0"/>
        <color rgb="FF638EC6"/>
      </dataBar>
    </cfRule>
  </conditionalFormatting>
  <conditionalFormatting sqref="D127">
    <cfRule type="dataBar" priority="187">
      <dataBar>
        <cfvo type="min" val="0"/>
        <cfvo type="max" val="0"/>
        <color rgb="FF638EC6"/>
      </dataBar>
    </cfRule>
  </conditionalFormatting>
  <conditionalFormatting sqref="D128">
    <cfRule type="dataBar" priority="186">
      <dataBar>
        <cfvo type="min" val="0"/>
        <cfvo type="max" val="0"/>
        <color rgb="FF638EC6"/>
      </dataBar>
    </cfRule>
  </conditionalFormatting>
  <conditionalFormatting sqref="D130">
    <cfRule type="dataBar" priority="185">
      <dataBar>
        <cfvo type="min" val="0"/>
        <cfvo type="max" val="0"/>
        <color rgb="FF638EC6"/>
      </dataBar>
    </cfRule>
  </conditionalFormatting>
  <conditionalFormatting sqref="D131">
    <cfRule type="dataBar" priority="184">
      <dataBar>
        <cfvo type="min" val="0"/>
        <cfvo type="max" val="0"/>
        <color rgb="FF638EC6"/>
      </dataBar>
    </cfRule>
  </conditionalFormatting>
  <conditionalFormatting sqref="D132">
    <cfRule type="dataBar" priority="183">
      <dataBar>
        <cfvo type="min" val="0"/>
        <cfvo type="max" val="0"/>
        <color rgb="FF638EC6"/>
      </dataBar>
    </cfRule>
  </conditionalFormatting>
  <conditionalFormatting sqref="D133">
    <cfRule type="dataBar" priority="182">
      <dataBar>
        <cfvo type="min" val="0"/>
        <cfvo type="max" val="0"/>
        <color rgb="FF638EC6"/>
      </dataBar>
    </cfRule>
  </conditionalFormatting>
  <conditionalFormatting sqref="D134">
    <cfRule type="dataBar" priority="181">
      <dataBar>
        <cfvo type="min" val="0"/>
        <cfvo type="max" val="0"/>
        <color rgb="FF638EC6"/>
      </dataBar>
    </cfRule>
  </conditionalFormatting>
  <conditionalFormatting sqref="D135">
    <cfRule type="dataBar" priority="180">
      <dataBar>
        <cfvo type="min" val="0"/>
        <cfvo type="max" val="0"/>
        <color rgb="FF638EC6"/>
      </dataBar>
    </cfRule>
  </conditionalFormatting>
  <conditionalFormatting sqref="D136">
    <cfRule type="dataBar" priority="179">
      <dataBar>
        <cfvo type="min" val="0"/>
        <cfvo type="max" val="0"/>
        <color rgb="FF638EC6"/>
      </dataBar>
    </cfRule>
  </conditionalFormatting>
  <conditionalFormatting sqref="D137">
    <cfRule type="dataBar" priority="178">
      <dataBar>
        <cfvo type="min" val="0"/>
        <cfvo type="max" val="0"/>
        <color rgb="FF638EC6"/>
      </dataBar>
    </cfRule>
  </conditionalFormatting>
  <conditionalFormatting sqref="D138">
    <cfRule type="dataBar" priority="177">
      <dataBar>
        <cfvo type="min" val="0"/>
        <cfvo type="max" val="0"/>
        <color rgb="FF638EC6"/>
      </dataBar>
    </cfRule>
  </conditionalFormatting>
  <conditionalFormatting sqref="D139">
    <cfRule type="dataBar" priority="176">
      <dataBar>
        <cfvo type="min" val="0"/>
        <cfvo type="max" val="0"/>
        <color rgb="FF638EC6"/>
      </dataBar>
    </cfRule>
  </conditionalFormatting>
  <conditionalFormatting sqref="D140">
    <cfRule type="dataBar" priority="175">
      <dataBar>
        <cfvo type="min" val="0"/>
        <cfvo type="max" val="0"/>
        <color rgb="FF638EC6"/>
      </dataBar>
    </cfRule>
  </conditionalFormatting>
  <conditionalFormatting sqref="D141">
    <cfRule type="dataBar" priority="174">
      <dataBar>
        <cfvo type="min" val="0"/>
        <cfvo type="max" val="0"/>
        <color rgb="FF638EC6"/>
      </dataBar>
    </cfRule>
  </conditionalFormatting>
  <conditionalFormatting sqref="D142">
    <cfRule type="dataBar" priority="173">
      <dataBar>
        <cfvo type="min" val="0"/>
        <cfvo type="max" val="0"/>
        <color rgb="FF638EC6"/>
      </dataBar>
    </cfRule>
  </conditionalFormatting>
  <conditionalFormatting sqref="D143">
    <cfRule type="dataBar" priority="172">
      <dataBar>
        <cfvo type="min" val="0"/>
        <cfvo type="max" val="0"/>
        <color rgb="FF638EC6"/>
      </dataBar>
    </cfRule>
  </conditionalFormatting>
  <conditionalFormatting sqref="D144">
    <cfRule type="dataBar" priority="171">
      <dataBar>
        <cfvo type="min" val="0"/>
        <cfvo type="max" val="0"/>
        <color rgb="FF638EC6"/>
      </dataBar>
    </cfRule>
  </conditionalFormatting>
  <conditionalFormatting sqref="D145">
    <cfRule type="dataBar" priority="170">
      <dataBar>
        <cfvo type="min" val="0"/>
        <cfvo type="max" val="0"/>
        <color rgb="FF638EC6"/>
      </dataBar>
    </cfRule>
  </conditionalFormatting>
  <conditionalFormatting sqref="D146:D148">
    <cfRule type="dataBar" priority="169">
      <dataBar>
        <cfvo type="min" val="0"/>
        <cfvo type="max" val="0"/>
        <color rgb="FF638EC6"/>
      </dataBar>
    </cfRule>
  </conditionalFormatting>
  <conditionalFormatting sqref="D149">
    <cfRule type="dataBar" priority="168">
      <dataBar>
        <cfvo type="min" val="0"/>
        <cfvo type="max" val="0"/>
        <color rgb="FF638EC6"/>
      </dataBar>
    </cfRule>
  </conditionalFormatting>
  <conditionalFormatting sqref="D150">
    <cfRule type="dataBar" priority="167">
      <dataBar>
        <cfvo type="min" val="0"/>
        <cfvo type="max" val="0"/>
        <color rgb="FF638EC6"/>
      </dataBar>
    </cfRule>
  </conditionalFormatting>
  <conditionalFormatting sqref="D151">
    <cfRule type="dataBar" priority="166">
      <dataBar>
        <cfvo type="min" val="0"/>
        <cfvo type="max" val="0"/>
        <color rgb="FF638EC6"/>
      </dataBar>
    </cfRule>
  </conditionalFormatting>
  <conditionalFormatting sqref="D152">
    <cfRule type="dataBar" priority="165">
      <dataBar>
        <cfvo type="min" val="0"/>
        <cfvo type="max" val="0"/>
        <color rgb="FF638EC6"/>
      </dataBar>
    </cfRule>
  </conditionalFormatting>
  <conditionalFormatting sqref="D153">
    <cfRule type="dataBar" priority="164">
      <dataBar>
        <cfvo type="min" val="0"/>
        <cfvo type="max" val="0"/>
        <color rgb="FF638EC6"/>
      </dataBar>
    </cfRule>
  </conditionalFormatting>
  <conditionalFormatting sqref="D63:D153">
    <cfRule type="dataBar" priority="163">
      <dataBar>
        <cfvo type="min" val="0"/>
        <cfvo type="max" val="0"/>
        <color rgb="FF638EC6"/>
      </dataBar>
    </cfRule>
  </conditionalFormatting>
  <conditionalFormatting sqref="D20:D153">
    <cfRule type="dataBar" priority="162">
      <dataBar>
        <cfvo type="min" val="0"/>
        <cfvo type="max" val="0"/>
        <color rgb="FF638EC6"/>
      </dataBar>
    </cfRule>
  </conditionalFormatting>
  <conditionalFormatting sqref="D20:D153">
    <cfRule type="dataBar" priority="161">
      <dataBar>
        <cfvo type="min" val="0"/>
        <cfvo type="max" val="0"/>
        <color rgb="FF638EC6"/>
      </dataBar>
    </cfRule>
  </conditionalFormatting>
  <conditionalFormatting sqref="D129:D153">
    <cfRule type="dataBar" priority="160">
      <dataBar>
        <cfvo type="min" val="0"/>
        <cfvo type="max" val="0"/>
        <color rgb="FF638EC6"/>
      </dataBar>
    </cfRule>
  </conditionalFormatting>
  <conditionalFormatting sqref="D11">
    <cfRule type="dataBar" priority="158">
      <dataBar>
        <cfvo type="min" val="0"/>
        <cfvo type="max" val="0"/>
        <color rgb="FF638EC6"/>
      </dataBar>
    </cfRule>
  </conditionalFormatting>
  <conditionalFormatting sqref="D10">
    <cfRule type="dataBar" priority="157">
      <dataBar>
        <cfvo type="min" val="0"/>
        <cfvo type="max" val="0"/>
        <color rgb="FF638EC6"/>
      </dataBar>
    </cfRule>
  </conditionalFormatting>
  <conditionalFormatting sqref="D11:D12">
    <cfRule type="dataBar" priority="155">
      <dataBar>
        <cfvo type="min" val="0"/>
        <cfvo type="max" val="0"/>
        <color rgb="FF638EC6"/>
      </dataBar>
    </cfRule>
  </conditionalFormatting>
  <conditionalFormatting sqref="D13:D14">
    <cfRule type="dataBar" priority="154">
      <dataBar>
        <cfvo type="min" val="0"/>
        <cfvo type="max" val="0"/>
        <color rgb="FF638EC6"/>
      </dataBar>
    </cfRule>
  </conditionalFormatting>
  <conditionalFormatting sqref="D15:D16">
    <cfRule type="dataBar" priority="153">
      <dataBar>
        <cfvo type="min" val="0"/>
        <cfvo type="max" val="0"/>
        <color rgb="FF638EC6"/>
      </dataBar>
    </cfRule>
  </conditionalFormatting>
  <conditionalFormatting sqref="D17:D18">
    <cfRule type="dataBar" priority="152">
      <dataBar>
        <cfvo type="min" val="0"/>
        <cfvo type="max" val="0"/>
        <color rgb="FF638EC6"/>
      </dataBar>
    </cfRule>
  </conditionalFormatting>
  <conditionalFormatting sqref="D19:D44">
    <cfRule type="dataBar" priority="151">
      <dataBar>
        <cfvo type="min" val="0"/>
        <cfvo type="max" val="0"/>
        <color rgb="FF638EC6"/>
      </dataBar>
    </cfRule>
  </conditionalFormatting>
  <conditionalFormatting sqref="D45:D46">
    <cfRule type="dataBar" priority="150">
      <dataBar>
        <cfvo type="min" val="0"/>
        <cfvo type="max" val="0"/>
        <color rgb="FF638EC6"/>
      </dataBar>
    </cfRule>
  </conditionalFormatting>
  <conditionalFormatting sqref="D47:D48">
    <cfRule type="dataBar" priority="149">
      <dataBar>
        <cfvo type="min" val="0"/>
        <cfvo type="max" val="0"/>
        <color rgb="FF638EC6"/>
      </dataBar>
    </cfRule>
  </conditionalFormatting>
  <conditionalFormatting sqref="D49:D50">
    <cfRule type="dataBar" priority="148">
      <dataBar>
        <cfvo type="min" val="0"/>
        <cfvo type="max" val="0"/>
        <color rgb="FF638EC6"/>
      </dataBar>
    </cfRule>
  </conditionalFormatting>
  <conditionalFormatting sqref="D51:D52">
    <cfRule type="dataBar" priority="147">
      <dataBar>
        <cfvo type="min" val="0"/>
        <cfvo type="max" val="0"/>
        <color rgb="FF638EC6"/>
      </dataBar>
    </cfRule>
  </conditionalFormatting>
  <conditionalFormatting sqref="D12">
    <cfRule type="dataBar" priority="146">
      <dataBar>
        <cfvo type="min" val="0"/>
        <cfvo type="max" val="0"/>
        <color rgb="FF638EC6"/>
      </dataBar>
    </cfRule>
  </conditionalFormatting>
  <conditionalFormatting sqref="D13">
    <cfRule type="dataBar" priority="145">
      <dataBar>
        <cfvo type="min" val="0"/>
        <cfvo type="max" val="0"/>
        <color rgb="FF638EC6"/>
      </dataBar>
    </cfRule>
  </conditionalFormatting>
  <conditionalFormatting sqref="D14">
    <cfRule type="dataBar" priority="144">
      <dataBar>
        <cfvo type="min" val="0"/>
        <cfvo type="max" val="0"/>
        <color rgb="FF638EC6"/>
      </dataBar>
    </cfRule>
  </conditionalFormatting>
  <conditionalFormatting sqref="D15">
    <cfRule type="dataBar" priority="143">
      <dataBar>
        <cfvo type="min" val="0"/>
        <cfvo type="max" val="0"/>
        <color rgb="FF638EC6"/>
      </dataBar>
    </cfRule>
  </conditionalFormatting>
  <conditionalFormatting sqref="D16">
    <cfRule type="dataBar" priority="142">
      <dataBar>
        <cfvo type="min" val="0"/>
        <cfvo type="max" val="0"/>
        <color rgb="FF638EC6"/>
      </dataBar>
    </cfRule>
  </conditionalFormatting>
  <conditionalFormatting sqref="D17">
    <cfRule type="dataBar" priority="141">
      <dataBar>
        <cfvo type="min" val="0"/>
        <cfvo type="max" val="0"/>
        <color rgb="FF638EC6"/>
      </dataBar>
    </cfRule>
  </conditionalFormatting>
  <conditionalFormatting sqref="D18">
    <cfRule type="dataBar" priority="140">
      <dataBar>
        <cfvo type="min" val="0"/>
        <cfvo type="max" val="0"/>
        <color rgb="FF638EC6"/>
      </dataBar>
    </cfRule>
  </conditionalFormatting>
  <conditionalFormatting sqref="D19">
    <cfRule type="dataBar" priority="139">
      <dataBar>
        <cfvo type="min" val="0"/>
        <cfvo type="max" val="0"/>
        <color rgb="FF638EC6"/>
      </dataBar>
    </cfRule>
  </conditionalFormatting>
  <conditionalFormatting sqref="D20:D44">
    <cfRule type="dataBar" priority="138">
      <dataBar>
        <cfvo type="min" val="0"/>
        <cfvo type="max" val="0"/>
        <color rgb="FF638EC6"/>
      </dataBar>
    </cfRule>
  </conditionalFormatting>
  <conditionalFormatting sqref="D21">
    <cfRule type="dataBar" priority="137">
      <dataBar>
        <cfvo type="min" val="0"/>
        <cfvo type="max" val="0"/>
        <color rgb="FF638EC6"/>
      </dataBar>
    </cfRule>
  </conditionalFormatting>
  <conditionalFormatting sqref="D22">
    <cfRule type="dataBar" priority="136">
      <dataBar>
        <cfvo type="min" val="0"/>
        <cfvo type="max" val="0"/>
        <color rgb="FF638EC6"/>
      </dataBar>
    </cfRule>
  </conditionalFormatting>
  <conditionalFormatting sqref="D23">
    <cfRule type="dataBar" priority="135">
      <dataBar>
        <cfvo type="min" val="0"/>
        <cfvo type="max" val="0"/>
        <color rgb="FF638EC6"/>
      </dataBar>
    </cfRule>
  </conditionalFormatting>
  <conditionalFormatting sqref="D24">
    <cfRule type="dataBar" priority="134">
      <dataBar>
        <cfvo type="min" val="0"/>
        <cfvo type="max" val="0"/>
        <color rgb="FF638EC6"/>
      </dataBar>
    </cfRule>
  </conditionalFormatting>
  <conditionalFormatting sqref="D25">
    <cfRule type="dataBar" priority="133">
      <dataBar>
        <cfvo type="min" val="0"/>
        <cfvo type="max" val="0"/>
        <color rgb="FF638EC6"/>
      </dataBar>
    </cfRule>
  </conditionalFormatting>
  <conditionalFormatting sqref="D26">
    <cfRule type="dataBar" priority="132">
      <dataBar>
        <cfvo type="min" val="0"/>
        <cfvo type="max" val="0"/>
        <color rgb="FF638EC6"/>
      </dataBar>
    </cfRule>
  </conditionalFormatting>
  <conditionalFormatting sqref="D27">
    <cfRule type="dataBar" priority="131">
      <dataBar>
        <cfvo type="min" val="0"/>
        <cfvo type="max" val="0"/>
        <color rgb="FF638EC6"/>
      </dataBar>
    </cfRule>
  </conditionalFormatting>
  <conditionalFormatting sqref="D28">
    <cfRule type="dataBar" priority="130">
      <dataBar>
        <cfvo type="min" val="0"/>
        <cfvo type="max" val="0"/>
        <color rgb="FF638EC6"/>
      </dataBar>
    </cfRule>
  </conditionalFormatting>
  <conditionalFormatting sqref="D29">
    <cfRule type="dataBar" priority="129">
      <dataBar>
        <cfvo type="min" val="0"/>
        <cfvo type="max" val="0"/>
        <color rgb="FF638EC6"/>
      </dataBar>
    </cfRule>
  </conditionalFormatting>
  <conditionalFormatting sqref="D30">
    <cfRule type="dataBar" priority="128">
      <dataBar>
        <cfvo type="min" val="0"/>
        <cfvo type="max" val="0"/>
        <color rgb="FF638EC6"/>
      </dataBar>
    </cfRule>
  </conditionalFormatting>
  <conditionalFormatting sqref="D31">
    <cfRule type="dataBar" priority="127">
      <dataBar>
        <cfvo type="min" val="0"/>
        <cfvo type="max" val="0"/>
        <color rgb="FF638EC6"/>
      </dataBar>
    </cfRule>
  </conditionalFormatting>
  <conditionalFormatting sqref="D32">
    <cfRule type="dataBar" priority="126">
      <dataBar>
        <cfvo type="min" val="0"/>
        <cfvo type="max" val="0"/>
        <color rgb="FF638EC6"/>
      </dataBar>
    </cfRule>
  </conditionalFormatting>
  <conditionalFormatting sqref="D33">
    <cfRule type="dataBar" priority="125">
      <dataBar>
        <cfvo type="min" val="0"/>
        <cfvo type="max" val="0"/>
        <color rgb="FF638EC6"/>
      </dataBar>
    </cfRule>
  </conditionalFormatting>
  <conditionalFormatting sqref="D34">
    <cfRule type="dataBar" priority="124">
      <dataBar>
        <cfvo type="min" val="0"/>
        <cfvo type="max" val="0"/>
        <color rgb="FF638EC6"/>
      </dataBar>
    </cfRule>
  </conditionalFormatting>
  <conditionalFormatting sqref="D35">
    <cfRule type="dataBar" priority="123">
      <dataBar>
        <cfvo type="min" val="0"/>
        <cfvo type="max" val="0"/>
        <color rgb="FF638EC6"/>
      </dataBar>
    </cfRule>
  </conditionalFormatting>
  <conditionalFormatting sqref="D36">
    <cfRule type="dataBar" priority="122">
      <dataBar>
        <cfvo type="min" val="0"/>
        <cfvo type="max" val="0"/>
        <color rgb="FF638EC6"/>
      </dataBar>
    </cfRule>
  </conditionalFormatting>
  <conditionalFormatting sqref="D37">
    <cfRule type="dataBar" priority="121">
      <dataBar>
        <cfvo type="min" val="0"/>
        <cfvo type="max" val="0"/>
        <color rgb="FF638EC6"/>
      </dataBar>
    </cfRule>
  </conditionalFormatting>
  <conditionalFormatting sqref="D38">
    <cfRule type="dataBar" priority="120">
      <dataBar>
        <cfvo type="min" val="0"/>
        <cfvo type="max" val="0"/>
        <color rgb="FF638EC6"/>
      </dataBar>
    </cfRule>
  </conditionalFormatting>
  <conditionalFormatting sqref="D39">
    <cfRule type="dataBar" priority="119">
      <dataBar>
        <cfvo type="min" val="0"/>
        <cfvo type="max" val="0"/>
        <color rgb="FF638EC6"/>
      </dataBar>
    </cfRule>
  </conditionalFormatting>
  <conditionalFormatting sqref="D40">
    <cfRule type="dataBar" priority="118">
      <dataBar>
        <cfvo type="min" val="0"/>
        <cfvo type="max" val="0"/>
        <color rgb="FF638EC6"/>
      </dataBar>
    </cfRule>
  </conditionalFormatting>
  <conditionalFormatting sqref="D41">
    <cfRule type="dataBar" priority="117">
      <dataBar>
        <cfvo type="min" val="0"/>
        <cfvo type="max" val="0"/>
        <color rgb="FF638EC6"/>
      </dataBar>
    </cfRule>
  </conditionalFormatting>
  <conditionalFormatting sqref="D42">
    <cfRule type="dataBar" priority="116">
      <dataBar>
        <cfvo type="min" val="0"/>
        <cfvo type="max" val="0"/>
        <color rgb="FF638EC6"/>
      </dataBar>
    </cfRule>
  </conditionalFormatting>
  <conditionalFormatting sqref="D43">
    <cfRule type="dataBar" priority="115">
      <dataBar>
        <cfvo type="min" val="0"/>
        <cfvo type="max" val="0"/>
        <color rgb="FF638EC6"/>
      </dataBar>
    </cfRule>
  </conditionalFormatting>
  <conditionalFormatting sqref="D44">
    <cfRule type="dataBar" priority="114">
      <dataBar>
        <cfvo type="min" val="0"/>
        <cfvo type="max" val="0"/>
        <color rgb="FF638EC6"/>
      </dataBar>
    </cfRule>
  </conditionalFormatting>
  <conditionalFormatting sqref="D45">
    <cfRule type="dataBar" priority="113">
      <dataBar>
        <cfvo type="min" val="0"/>
        <cfvo type="max" val="0"/>
        <color rgb="FF638EC6"/>
      </dataBar>
    </cfRule>
  </conditionalFormatting>
  <conditionalFormatting sqref="D46">
    <cfRule type="dataBar" priority="112">
      <dataBar>
        <cfvo type="min" val="0"/>
        <cfvo type="max" val="0"/>
        <color rgb="FF638EC6"/>
      </dataBar>
    </cfRule>
  </conditionalFormatting>
  <conditionalFormatting sqref="D47">
    <cfRule type="dataBar" priority="111">
      <dataBar>
        <cfvo type="min" val="0"/>
        <cfvo type="max" val="0"/>
        <color rgb="FF638EC6"/>
      </dataBar>
    </cfRule>
  </conditionalFormatting>
  <conditionalFormatting sqref="D48">
    <cfRule type="dataBar" priority="110">
      <dataBar>
        <cfvo type="min" val="0"/>
        <cfvo type="max" val="0"/>
        <color rgb="FF638EC6"/>
      </dataBar>
    </cfRule>
  </conditionalFormatting>
  <conditionalFormatting sqref="D49">
    <cfRule type="dataBar" priority="109">
      <dataBar>
        <cfvo type="min" val="0"/>
        <cfvo type="max" val="0"/>
        <color rgb="FF638EC6"/>
      </dataBar>
    </cfRule>
  </conditionalFormatting>
  <conditionalFormatting sqref="D50">
    <cfRule type="dataBar" priority="108">
      <dataBar>
        <cfvo type="min" val="0"/>
        <cfvo type="max" val="0"/>
        <color rgb="FF638EC6"/>
      </dataBar>
    </cfRule>
  </conditionalFormatting>
  <conditionalFormatting sqref="D51">
    <cfRule type="dataBar" priority="107">
      <dataBar>
        <cfvo type="min" val="0"/>
        <cfvo type="max" val="0"/>
        <color rgb="FF638EC6"/>
      </dataBar>
    </cfRule>
  </conditionalFormatting>
  <conditionalFormatting sqref="D52">
    <cfRule type="dataBar" priority="106">
      <dataBar>
        <cfvo type="min" val="0"/>
        <cfvo type="max" val="0"/>
        <color rgb="FF638EC6"/>
      </dataBar>
    </cfRule>
  </conditionalFormatting>
  <conditionalFormatting sqref="D53">
    <cfRule type="dataBar" priority="105">
      <dataBar>
        <cfvo type="min" val="0"/>
        <cfvo type="max" val="0"/>
        <color rgb="FF638EC6"/>
      </dataBar>
    </cfRule>
  </conditionalFormatting>
  <conditionalFormatting sqref="D54">
    <cfRule type="dataBar" priority="104">
      <dataBar>
        <cfvo type="min" val="0"/>
        <cfvo type="max" val="0"/>
        <color rgb="FF638EC6"/>
      </dataBar>
    </cfRule>
  </conditionalFormatting>
  <conditionalFormatting sqref="D55">
    <cfRule type="dataBar" priority="103">
      <dataBar>
        <cfvo type="min" val="0"/>
        <cfvo type="max" val="0"/>
        <color rgb="FF638EC6"/>
      </dataBar>
    </cfRule>
  </conditionalFormatting>
  <conditionalFormatting sqref="D56">
    <cfRule type="dataBar" priority="102">
      <dataBar>
        <cfvo type="min" val="0"/>
        <cfvo type="max" val="0"/>
        <color rgb="FF638EC6"/>
      </dataBar>
    </cfRule>
  </conditionalFormatting>
  <conditionalFormatting sqref="D57">
    <cfRule type="dataBar" priority="101">
      <dataBar>
        <cfvo type="min" val="0"/>
        <cfvo type="max" val="0"/>
        <color rgb="FF638EC6"/>
      </dataBar>
    </cfRule>
  </conditionalFormatting>
  <conditionalFormatting sqref="D58">
    <cfRule type="dataBar" priority="100">
      <dataBar>
        <cfvo type="min" val="0"/>
        <cfvo type="max" val="0"/>
        <color rgb="FF638EC6"/>
      </dataBar>
    </cfRule>
  </conditionalFormatting>
  <conditionalFormatting sqref="D59">
    <cfRule type="dataBar" priority="99">
      <dataBar>
        <cfvo type="min" val="0"/>
        <cfvo type="max" val="0"/>
        <color rgb="FF638EC6"/>
      </dataBar>
    </cfRule>
  </conditionalFormatting>
  <conditionalFormatting sqref="D60">
    <cfRule type="dataBar" priority="98">
      <dataBar>
        <cfvo type="min" val="0"/>
        <cfvo type="max" val="0"/>
        <color rgb="FF638EC6"/>
      </dataBar>
    </cfRule>
  </conditionalFormatting>
  <conditionalFormatting sqref="D61">
    <cfRule type="dataBar" priority="97">
      <dataBar>
        <cfvo type="min" val="0"/>
        <cfvo type="max" val="0"/>
        <color rgb="FF638EC6"/>
      </dataBar>
    </cfRule>
  </conditionalFormatting>
  <conditionalFormatting sqref="D62">
    <cfRule type="dataBar" priority="96">
      <dataBar>
        <cfvo type="min" val="0"/>
        <cfvo type="max" val="0"/>
        <color rgb="FF638EC6"/>
      </dataBar>
    </cfRule>
  </conditionalFormatting>
  <conditionalFormatting sqref="D63">
    <cfRule type="dataBar" priority="95">
      <dataBar>
        <cfvo type="min" val="0"/>
        <cfvo type="max" val="0"/>
        <color rgb="FF638EC6"/>
      </dataBar>
    </cfRule>
  </conditionalFormatting>
  <conditionalFormatting sqref="D64">
    <cfRule type="dataBar" priority="94">
      <dataBar>
        <cfvo type="min" val="0"/>
        <cfvo type="max" val="0"/>
        <color rgb="FF638EC6"/>
      </dataBar>
    </cfRule>
  </conditionalFormatting>
  <conditionalFormatting sqref="D65">
    <cfRule type="dataBar" priority="93">
      <dataBar>
        <cfvo type="min" val="0"/>
        <cfvo type="max" val="0"/>
        <color rgb="FF638EC6"/>
      </dataBar>
    </cfRule>
  </conditionalFormatting>
  <conditionalFormatting sqref="D66">
    <cfRule type="dataBar" priority="92">
      <dataBar>
        <cfvo type="min" val="0"/>
        <cfvo type="max" val="0"/>
        <color rgb="FF638EC6"/>
      </dataBar>
    </cfRule>
  </conditionalFormatting>
  <conditionalFormatting sqref="D67">
    <cfRule type="dataBar" priority="91">
      <dataBar>
        <cfvo type="min" val="0"/>
        <cfvo type="max" val="0"/>
        <color rgb="FF638EC6"/>
      </dataBar>
    </cfRule>
  </conditionalFormatting>
  <conditionalFormatting sqref="D68">
    <cfRule type="dataBar" priority="90">
      <dataBar>
        <cfvo type="min" val="0"/>
        <cfvo type="max" val="0"/>
        <color rgb="FF638EC6"/>
      </dataBar>
    </cfRule>
  </conditionalFormatting>
  <conditionalFormatting sqref="D69">
    <cfRule type="dataBar" priority="89">
      <dataBar>
        <cfvo type="min" val="0"/>
        <cfvo type="max" val="0"/>
        <color rgb="FF638EC6"/>
      </dataBar>
    </cfRule>
  </conditionalFormatting>
  <conditionalFormatting sqref="D70">
    <cfRule type="dataBar" priority="88">
      <dataBar>
        <cfvo type="min" val="0"/>
        <cfvo type="max" val="0"/>
        <color rgb="FF638EC6"/>
      </dataBar>
    </cfRule>
  </conditionalFormatting>
  <conditionalFormatting sqref="D71">
    <cfRule type="dataBar" priority="87">
      <dataBar>
        <cfvo type="min" val="0"/>
        <cfvo type="max" val="0"/>
        <color rgb="FF638EC6"/>
      </dataBar>
    </cfRule>
  </conditionalFormatting>
  <conditionalFormatting sqref="D72">
    <cfRule type="dataBar" priority="86">
      <dataBar>
        <cfvo type="min" val="0"/>
        <cfvo type="max" val="0"/>
        <color rgb="FF638EC6"/>
      </dataBar>
    </cfRule>
  </conditionalFormatting>
  <conditionalFormatting sqref="D73">
    <cfRule type="dataBar" priority="85">
      <dataBar>
        <cfvo type="min" val="0"/>
        <cfvo type="max" val="0"/>
        <color rgb="FF638EC6"/>
      </dataBar>
    </cfRule>
  </conditionalFormatting>
  <conditionalFormatting sqref="D74">
    <cfRule type="dataBar" priority="84">
      <dataBar>
        <cfvo type="min" val="0"/>
        <cfvo type="max" val="0"/>
        <color rgb="FF638EC6"/>
      </dataBar>
    </cfRule>
  </conditionalFormatting>
  <conditionalFormatting sqref="D75">
    <cfRule type="dataBar" priority="83">
      <dataBar>
        <cfvo type="min" val="0"/>
        <cfvo type="max" val="0"/>
        <color rgb="FF638EC6"/>
      </dataBar>
    </cfRule>
  </conditionalFormatting>
  <conditionalFormatting sqref="D76">
    <cfRule type="dataBar" priority="82">
      <dataBar>
        <cfvo type="min" val="0"/>
        <cfvo type="max" val="0"/>
        <color rgb="FF638EC6"/>
      </dataBar>
    </cfRule>
  </conditionalFormatting>
  <conditionalFormatting sqref="D77">
    <cfRule type="dataBar" priority="81">
      <dataBar>
        <cfvo type="min" val="0"/>
        <cfvo type="max" val="0"/>
        <color rgb="FF638EC6"/>
      </dataBar>
    </cfRule>
  </conditionalFormatting>
  <conditionalFormatting sqref="D78">
    <cfRule type="dataBar" priority="80">
      <dataBar>
        <cfvo type="min" val="0"/>
        <cfvo type="max" val="0"/>
        <color rgb="FF638EC6"/>
      </dataBar>
    </cfRule>
  </conditionalFormatting>
  <conditionalFormatting sqref="D79">
    <cfRule type="dataBar" priority="79">
      <dataBar>
        <cfvo type="min" val="0"/>
        <cfvo type="max" val="0"/>
        <color rgb="FF638EC6"/>
      </dataBar>
    </cfRule>
  </conditionalFormatting>
  <conditionalFormatting sqref="D80">
    <cfRule type="dataBar" priority="78">
      <dataBar>
        <cfvo type="min" val="0"/>
        <cfvo type="max" val="0"/>
        <color rgb="FF638EC6"/>
      </dataBar>
    </cfRule>
  </conditionalFormatting>
  <conditionalFormatting sqref="D81">
    <cfRule type="dataBar" priority="77">
      <dataBar>
        <cfvo type="min" val="0"/>
        <cfvo type="max" val="0"/>
        <color rgb="FF638EC6"/>
      </dataBar>
    </cfRule>
  </conditionalFormatting>
  <conditionalFormatting sqref="D82">
    <cfRule type="dataBar" priority="76">
      <dataBar>
        <cfvo type="min" val="0"/>
        <cfvo type="max" val="0"/>
        <color rgb="FF638EC6"/>
      </dataBar>
    </cfRule>
  </conditionalFormatting>
  <conditionalFormatting sqref="D83">
    <cfRule type="dataBar" priority="75">
      <dataBar>
        <cfvo type="min" val="0"/>
        <cfvo type="max" val="0"/>
        <color rgb="FF638EC6"/>
      </dataBar>
    </cfRule>
  </conditionalFormatting>
  <conditionalFormatting sqref="D84">
    <cfRule type="dataBar" priority="74">
      <dataBar>
        <cfvo type="min" val="0"/>
        <cfvo type="max" val="0"/>
        <color rgb="FF638EC6"/>
      </dataBar>
    </cfRule>
  </conditionalFormatting>
  <conditionalFormatting sqref="D85">
    <cfRule type="dataBar" priority="73">
      <dataBar>
        <cfvo type="min" val="0"/>
        <cfvo type="max" val="0"/>
        <color rgb="FF638EC6"/>
      </dataBar>
    </cfRule>
  </conditionalFormatting>
  <conditionalFormatting sqref="D86">
    <cfRule type="dataBar" priority="72">
      <dataBar>
        <cfvo type="min" val="0"/>
        <cfvo type="max" val="0"/>
        <color rgb="FF638EC6"/>
      </dataBar>
    </cfRule>
  </conditionalFormatting>
  <conditionalFormatting sqref="D87">
    <cfRule type="dataBar" priority="71">
      <dataBar>
        <cfvo type="min" val="0"/>
        <cfvo type="max" val="0"/>
        <color rgb="FF638EC6"/>
      </dataBar>
    </cfRule>
  </conditionalFormatting>
  <conditionalFormatting sqref="D88">
    <cfRule type="dataBar" priority="70">
      <dataBar>
        <cfvo type="min" val="0"/>
        <cfvo type="max" val="0"/>
        <color rgb="FF638EC6"/>
      </dataBar>
    </cfRule>
  </conditionalFormatting>
  <conditionalFormatting sqref="D89">
    <cfRule type="dataBar" priority="69">
      <dataBar>
        <cfvo type="min" val="0"/>
        <cfvo type="max" val="0"/>
        <color rgb="FF638EC6"/>
      </dataBar>
    </cfRule>
  </conditionalFormatting>
  <conditionalFormatting sqref="D90">
    <cfRule type="dataBar" priority="68">
      <dataBar>
        <cfvo type="min" val="0"/>
        <cfvo type="max" val="0"/>
        <color rgb="FF638EC6"/>
      </dataBar>
    </cfRule>
  </conditionalFormatting>
  <conditionalFormatting sqref="D91">
    <cfRule type="dataBar" priority="67">
      <dataBar>
        <cfvo type="min" val="0"/>
        <cfvo type="max" val="0"/>
        <color rgb="FF638EC6"/>
      </dataBar>
    </cfRule>
  </conditionalFormatting>
  <conditionalFormatting sqref="D92">
    <cfRule type="dataBar" priority="66">
      <dataBar>
        <cfvo type="min" val="0"/>
        <cfvo type="max" val="0"/>
        <color rgb="FF638EC6"/>
      </dataBar>
    </cfRule>
  </conditionalFormatting>
  <conditionalFormatting sqref="D93">
    <cfRule type="dataBar" priority="65">
      <dataBar>
        <cfvo type="min" val="0"/>
        <cfvo type="max" val="0"/>
        <color rgb="FF638EC6"/>
      </dataBar>
    </cfRule>
  </conditionalFormatting>
  <conditionalFormatting sqref="D94">
    <cfRule type="dataBar" priority="64">
      <dataBar>
        <cfvo type="min" val="0"/>
        <cfvo type="max" val="0"/>
        <color rgb="FF638EC6"/>
      </dataBar>
    </cfRule>
  </conditionalFormatting>
  <conditionalFormatting sqref="D95">
    <cfRule type="dataBar" priority="63">
      <dataBar>
        <cfvo type="min" val="0"/>
        <cfvo type="max" val="0"/>
        <color rgb="FF638EC6"/>
      </dataBar>
    </cfRule>
  </conditionalFormatting>
  <conditionalFormatting sqref="D96">
    <cfRule type="dataBar" priority="62">
      <dataBar>
        <cfvo type="min" val="0"/>
        <cfvo type="max" val="0"/>
        <color rgb="FF638EC6"/>
      </dataBar>
    </cfRule>
  </conditionalFormatting>
  <conditionalFormatting sqref="D97">
    <cfRule type="dataBar" priority="61">
      <dataBar>
        <cfvo type="min" val="0"/>
        <cfvo type="max" val="0"/>
        <color rgb="FF638EC6"/>
      </dataBar>
    </cfRule>
  </conditionalFormatting>
  <conditionalFormatting sqref="D98">
    <cfRule type="dataBar" priority="60">
      <dataBar>
        <cfvo type="min" val="0"/>
        <cfvo type="max" val="0"/>
        <color rgb="FF638EC6"/>
      </dataBar>
    </cfRule>
  </conditionalFormatting>
  <conditionalFormatting sqref="D99">
    <cfRule type="dataBar" priority="59">
      <dataBar>
        <cfvo type="min" val="0"/>
        <cfvo type="max" val="0"/>
        <color rgb="FF638EC6"/>
      </dataBar>
    </cfRule>
  </conditionalFormatting>
  <conditionalFormatting sqref="D100">
    <cfRule type="dataBar" priority="58">
      <dataBar>
        <cfvo type="min" val="0"/>
        <cfvo type="max" val="0"/>
        <color rgb="FF638EC6"/>
      </dataBar>
    </cfRule>
  </conditionalFormatting>
  <conditionalFormatting sqref="D101">
    <cfRule type="dataBar" priority="57">
      <dataBar>
        <cfvo type="min" val="0"/>
        <cfvo type="max" val="0"/>
        <color rgb="FF638EC6"/>
      </dataBar>
    </cfRule>
  </conditionalFormatting>
  <conditionalFormatting sqref="D102">
    <cfRule type="dataBar" priority="56">
      <dataBar>
        <cfvo type="min" val="0"/>
        <cfvo type="max" val="0"/>
        <color rgb="FF638EC6"/>
      </dataBar>
    </cfRule>
  </conditionalFormatting>
  <conditionalFormatting sqref="D103">
    <cfRule type="dataBar" priority="55">
      <dataBar>
        <cfvo type="min" val="0"/>
        <cfvo type="max" val="0"/>
        <color rgb="FF638EC6"/>
      </dataBar>
    </cfRule>
  </conditionalFormatting>
  <conditionalFormatting sqref="D104">
    <cfRule type="dataBar" priority="54">
      <dataBar>
        <cfvo type="min" val="0"/>
        <cfvo type="max" val="0"/>
        <color rgb="FF638EC6"/>
      </dataBar>
    </cfRule>
  </conditionalFormatting>
  <conditionalFormatting sqref="D105">
    <cfRule type="dataBar" priority="53">
      <dataBar>
        <cfvo type="min" val="0"/>
        <cfvo type="max" val="0"/>
        <color rgb="FF638EC6"/>
      </dataBar>
    </cfRule>
  </conditionalFormatting>
  <conditionalFormatting sqref="D106">
    <cfRule type="dataBar" priority="52">
      <dataBar>
        <cfvo type="min" val="0"/>
        <cfvo type="max" val="0"/>
        <color rgb="FF638EC6"/>
      </dataBar>
    </cfRule>
  </conditionalFormatting>
  <conditionalFormatting sqref="D107">
    <cfRule type="dataBar" priority="51">
      <dataBar>
        <cfvo type="min" val="0"/>
        <cfvo type="max" val="0"/>
        <color rgb="FF638EC6"/>
      </dataBar>
    </cfRule>
  </conditionalFormatting>
  <conditionalFormatting sqref="D108">
    <cfRule type="dataBar" priority="50">
      <dataBar>
        <cfvo type="min" val="0"/>
        <cfvo type="max" val="0"/>
        <color rgb="FF638EC6"/>
      </dataBar>
    </cfRule>
  </conditionalFormatting>
  <conditionalFormatting sqref="D109">
    <cfRule type="dataBar" priority="49">
      <dataBar>
        <cfvo type="min" val="0"/>
        <cfvo type="max" val="0"/>
        <color rgb="FF638EC6"/>
      </dataBar>
    </cfRule>
  </conditionalFormatting>
  <conditionalFormatting sqref="D110">
    <cfRule type="dataBar" priority="48">
      <dataBar>
        <cfvo type="min" val="0"/>
        <cfvo type="max" val="0"/>
        <color rgb="FF638EC6"/>
      </dataBar>
    </cfRule>
  </conditionalFormatting>
  <conditionalFormatting sqref="D111">
    <cfRule type="dataBar" priority="47">
      <dataBar>
        <cfvo type="min" val="0"/>
        <cfvo type="max" val="0"/>
        <color rgb="FF638EC6"/>
      </dataBar>
    </cfRule>
  </conditionalFormatting>
  <conditionalFormatting sqref="D112">
    <cfRule type="dataBar" priority="46">
      <dataBar>
        <cfvo type="min" val="0"/>
        <cfvo type="max" val="0"/>
        <color rgb="FF638EC6"/>
      </dataBar>
    </cfRule>
  </conditionalFormatting>
  <conditionalFormatting sqref="D113">
    <cfRule type="dataBar" priority="45">
      <dataBar>
        <cfvo type="min" val="0"/>
        <cfvo type="max" val="0"/>
        <color rgb="FF638EC6"/>
      </dataBar>
    </cfRule>
  </conditionalFormatting>
  <conditionalFormatting sqref="D114">
    <cfRule type="dataBar" priority="44">
      <dataBar>
        <cfvo type="min" val="0"/>
        <cfvo type="max" val="0"/>
        <color rgb="FF638EC6"/>
      </dataBar>
    </cfRule>
  </conditionalFormatting>
  <conditionalFormatting sqref="D115">
    <cfRule type="dataBar" priority="43">
      <dataBar>
        <cfvo type="min" val="0"/>
        <cfvo type="max" val="0"/>
        <color rgb="FF638EC6"/>
      </dataBar>
    </cfRule>
  </conditionalFormatting>
  <conditionalFormatting sqref="D116">
    <cfRule type="dataBar" priority="42">
      <dataBar>
        <cfvo type="min" val="0"/>
        <cfvo type="max" val="0"/>
        <color rgb="FF638EC6"/>
      </dataBar>
    </cfRule>
  </conditionalFormatting>
  <conditionalFormatting sqref="D117">
    <cfRule type="dataBar" priority="41">
      <dataBar>
        <cfvo type="min" val="0"/>
        <cfvo type="max" val="0"/>
        <color rgb="FF638EC6"/>
      </dataBar>
    </cfRule>
  </conditionalFormatting>
  <conditionalFormatting sqref="D118">
    <cfRule type="dataBar" priority="40">
      <dataBar>
        <cfvo type="min" val="0"/>
        <cfvo type="max" val="0"/>
        <color rgb="FF638EC6"/>
      </dataBar>
    </cfRule>
  </conditionalFormatting>
  <conditionalFormatting sqref="D120">
    <cfRule type="dataBar" priority="39">
      <dataBar>
        <cfvo type="min" val="0"/>
        <cfvo type="max" val="0"/>
        <color rgb="FF638EC6"/>
      </dataBar>
    </cfRule>
  </conditionalFormatting>
  <conditionalFormatting sqref="D121">
    <cfRule type="dataBar" priority="38">
      <dataBar>
        <cfvo type="min" val="0"/>
        <cfvo type="max" val="0"/>
        <color rgb="FF638EC6"/>
      </dataBar>
    </cfRule>
  </conditionalFormatting>
  <conditionalFormatting sqref="D122">
    <cfRule type="dataBar" priority="37">
      <dataBar>
        <cfvo type="min" val="0"/>
        <cfvo type="max" val="0"/>
        <color rgb="FF638EC6"/>
      </dataBar>
    </cfRule>
  </conditionalFormatting>
  <conditionalFormatting sqref="D123">
    <cfRule type="dataBar" priority="36">
      <dataBar>
        <cfvo type="min" val="0"/>
        <cfvo type="max" val="0"/>
        <color rgb="FF638EC6"/>
      </dataBar>
    </cfRule>
  </conditionalFormatting>
  <conditionalFormatting sqref="D124">
    <cfRule type="dataBar" priority="35">
      <dataBar>
        <cfvo type="min" val="0"/>
        <cfvo type="max" val="0"/>
        <color rgb="FF638EC6"/>
      </dataBar>
    </cfRule>
  </conditionalFormatting>
  <conditionalFormatting sqref="D125">
    <cfRule type="dataBar" priority="34">
      <dataBar>
        <cfvo type="min" val="0"/>
        <cfvo type="max" val="0"/>
        <color rgb="FF638EC6"/>
      </dataBar>
    </cfRule>
  </conditionalFormatting>
  <conditionalFormatting sqref="D126">
    <cfRule type="dataBar" priority="33">
      <dataBar>
        <cfvo type="min" val="0"/>
        <cfvo type="max" val="0"/>
        <color rgb="FF638EC6"/>
      </dataBar>
    </cfRule>
  </conditionalFormatting>
  <conditionalFormatting sqref="D127">
    <cfRule type="dataBar" priority="32">
      <dataBar>
        <cfvo type="min" val="0"/>
        <cfvo type="max" val="0"/>
        <color rgb="FF638EC6"/>
      </dataBar>
    </cfRule>
  </conditionalFormatting>
  <conditionalFormatting sqref="D128">
    <cfRule type="dataBar" priority="31">
      <dataBar>
        <cfvo type="min" val="0"/>
        <cfvo type="max" val="0"/>
        <color rgb="FF638EC6"/>
      </dataBar>
    </cfRule>
  </conditionalFormatting>
  <conditionalFormatting sqref="D129">
    <cfRule type="dataBar" priority="30">
      <dataBar>
        <cfvo type="min" val="0"/>
        <cfvo type="max" val="0"/>
        <color rgb="FF638EC6"/>
      </dataBar>
    </cfRule>
  </conditionalFormatting>
  <conditionalFormatting sqref="D130">
    <cfRule type="dataBar" priority="29">
      <dataBar>
        <cfvo type="min" val="0"/>
        <cfvo type="max" val="0"/>
        <color rgb="FF638EC6"/>
      </dataBar>
    </cfRule>
  </conditionalFormatting>
  <conditionalFormatting sqref="D131">
    <cfRule type="dataBar" priority="28">
      <dataBar>
        <cfvo type="min" val="0"/>
        <cfvo type="max" val="0"/>
        <color rgb="FF638EC6"/>
      </dataBar>
    </cfRule>
  </conditionalFormatting>
  <conditionalFormatting sqref="D132">
    <cfRule type="dataBar" priority="27">
      <dataBar>
        <cfvo type="min" val="0"/>
        <cfvo type="max" val="0"/>
        <color rgb="FF638EC6"/>
      </dataBar>
    </cfRule>
  </conditionalFormatting>
  <conditionalFormatting sqref="D133">
    <cfRule type="dataBar" priority="26">
      <dataBar>
        <cfvo type="min" val="0"/>
        <cfvo type="max" val="0"/>
        <color rgb="FF638EC6"/>
      </dataBar>
    </cfRule>
  </conditionalFormatting>
  <conditionalFormatting sqref="D134">
    <cfRule type="dataBar" priority="25">
      <dataBar>
        <cfvo type="min" val="0"/>
        <cfvo type="max" val="0"/>
        <color rgb="FF638EC6"/>
      </dataBar>
    </cfRule>
  </conditionalFormatting>
  <conditionalFormatting sqref="D135">
    <cfRule type="dataBar" priority="24">
      <dataBar>
        <cfvo type="min" val="0"/>
        <cfvo type="max" val="0"/>
        <color rgb="FF638EC6"/>
      </dataBar>
    </cfRule>
  </conditionalFormatting>
  <conditionalFormatting sqref="D136">
    <cfRule type="dataBar" priority="23">
      <dataBar>
        <cfvo type="min" val="0"/>
        <cfvo type="max" val="0"/>
        <color rgb="FF638EC6"/>
      </dataBar>
    </cfRule>
  </conditionalFormatting>
  <conditionalFormatting sqref="D137">
    <cfRule type="dataBar" priority="22">
      <dataBar>
        <cfvo type="min" val="0"/>
        <cfvo type="max" val="0"/>
        <color rgb="FF638EC6"/>
      </dataBar>
    </cfRule>
  </conditionalFormatting>
  <conditionalFormatting sqref="D138">
    <cfRule type="dataBar" priority="21">
      <dataBar>
        <cfvo type="min" val="0"/>
        <cfvo type="max" val="0"/>
        <color rgb="FF638EC6"/>
      </dataBar>
    </cfRule>
  </conditionalFormatting>
  <conditionalFormatting sqref="D139">
    <cfRule type="dataBar" priority="20">
      <dataBar>
        <cfvo type="min" val="0"/>
        <cfvo type="max" val="0"/>
        <color rgb="FF638EC6"/>
      </dataBar>
    </cfRule>
  </conditionalFormatting>
  <conditionalFormatting sqref="D140">
    <cfRule type="dataBar" priority="19">
      <dataBar>
        <cfvo type="min" val="0"/>
        <cfvo type="max" val="0"/>
        <color rgb="FF638EC6"/>
      </dataBar>
    </cfRule>
  </conditionalFormatting>
  <conditionalFormatting sqref="D141:D165">
    <cfRule type="dataBar" priority="18">
      <dataBar>
        <cfvo type="min" val="0"/>
        <cfvo type="max" val="0"/>
        <color rgb="FF638EC6"/>
      </dataBar>
    </cfRule>
  </conditionalFormatting>
  <conditionalFormatting sqref="D53:D165">
    <cfRule type="dataBar" priority="17">
      <dataBar>
        <cfvo type="min" val="0"/>
        <cfvo type="max" val="0"/>
        <color rgb="FF638EC6"/>
      </dataBar>
    </cfRule>
  </conditionalFormatting>
  <conditionalFormatting sqref="D10:D165">
    <cfRule type="dataBar" priority="15">
      <dataBar>
        <cfvo type="min" val="0"/>
        <cfvo type="max" val="0"/>
        <color rgb="FF638EC6"/>
      </dataBar>
    </cfRule>
  </conditionalFormatting>
  <conditionalFormatting sqref="D119:D165">
    <cfRule type="dataBar" priority="14">
      <dataBar>
        <cfvo type="min" val="0"/>
        <cfvo type="max" val="0"/>
        <color rgb="FF638EC6"/>
      </dataBar>
    </cfRule>
  </conditionalFormatting>
  <conditionalFormatting sqref="D166">
    <cfRule type="dataBar" priority="13">
      <dataBar>
        <cfvo type="min" val="0"/>
        <cfvo type="max" val="0"/>
        <color rgb="FF638EC6"/>
      </dataBar>
    </cfRule>
  </conditionalFormatting>
  <conditionalFormatting sqref="D166">
    <cfRule type="dataBar" priority="12">
      <dataBar>
        <cfvo type="min" val="0"/>
        <cfvo type="max" val="0"/>
        <color rgb="FF638EC6"/>
      </dataBar>
    </cfRule>
  </conditionalFormatting>
  <conditionalFormatting sqref="D166">
    <cfRule type="dataBar" priority="11">
      <dataBar>
        <cfvo type="min" val="0"/>
        <cfvo type="max" val="0"/>
        <color rgb="FF638EC6"/>
      </dataBar>
    </cfRule>
  </conditionalFormatting>
  <conditionalFormatting sqref="D166">
    <cfRule type="dataBar" priority="10">
      <dataBar>
        <cfvo type="min" val="0"/>
        <cfvo type="max" val="0"/>
        <color rgb="FF638EC6"/>
      </dataBar>
    </cfRule>
  </conditionalFormatting>
  <conditionalFormatting sqref="D166">
    <cfRule type="dataBar" priority="9">
      <dataBar>
        <cfvo type="min" val="0"/>
        <cfvo type="max" val="0"/>
        <color rgb="FF638EC6"/>
      </dataBar>
    </cfRule>
  </conditionalFormatting>
  <conditionalFormatting sqref="D167">
    <cfRule type="dataBar" priority="8">
      <dataBar>
        <cfvo type="min" val="0"/>
        <cfvo type="max" val="0"/>
        <color rgb="FF638EC6"/>
      </dataBar>
    </cfRule>
  </conditionalFormatting>
  <conditionalFormatting sqref="D167">
    <cfRule type="dataBar" priority="7">
      <dataBar>
        <cfvo type="min" val="0"/>
        <cfvo type="max" val="0"/>
        <color rgb="FF638EC6"/>
      </dataBar>
    </cfRule>
  </conditionalFormatting>
  <conditionalFormatting sqref="D167">
    <cfRule type="dataBar" priority="6">
      <dataBar>
        <cfvo type="min" val="0"/>
        <cfvo type="max" val="0"/>
        <color rgb="FF638EC6"/>
      </dataBar>
    </cfRule>
  </conditionalFormatting>
  <conditionalFormatting sqref="D167">
    <cfRule type="dataBar" priority="5">
      <dataBar>
        <cfvo type="min" val="0"/>
        <cfvo type="max" val="0"/>
        <color rgb="FF638EC6"/>
      </dataBar>
    </cfRule>
  </conditionalFormatting>
  <conditionalFormatting sqref="D167">
    <cfRule type="dataBar" priority="4">
      <dataBar>
        <cfvo type="min" val="0"/>
        <cfvo type="max" val="0"/>
        <color rgb="FF638EC6"/>
      </dataBar>
    </cfRule>
  </conditionalFormatting>
  <conditionalFormatting sqref="D10">
    <cfRule type="dataBar" priority="311">
      <dataBar>
        <cfvo type="min" val="0"/>
        <cfvo type="max" val="0"/>
        <color rgb="FF638EC6"/>
      </dataBar>
    </cfRule>
  </conditionalFormatting>
  <conditionalFormatting sqref="D10:D19">
    <cfRule type="dataBar" priority="312">
      <dataBar>
        <cfvo type="min" val="0"/>
        <cfvo type="max" val="0"/>
        <color rgb="FF638EC6"/>
      </dataBar>
    </cfRule>
  </conditionalFormatting>
  <conditionalFormatting sqref="D168">
    <cfRule type="dataBar" priority="3">
      <dataBar>
        <cfvo type="min" val="0"/>
        <cfvo type="max" val="0"/>
        <color rgb="FF638EC6"/>
      </dataBar>
    </cfRule>
  </conditionalFormatting>
  <conditionalFormatting sqref="D168">
    <cfRule type="dataBar" priority="2">
      <dataBar>
        <cfvo type="min" val="0"/>
        <cfvo type="max" val="0"/>
        <color rgb="FF638EC6"/>
      </dataBar>
    </cfRule>
  </conditionalFormatting>
  <conditionalFormatting sqref="D168">
    <cfRule type="dataBar" priority="1">
      <dataBar>
        <cfvo type="min" val="0"/>
        <cfvo type="max" val="0"/>
        <color rgb="FF638EC6"/>
      </dataBar>
    </cfRule>
  </conditionalFormatting>
  <pageMargins left="0" right="0" top="0.9055118110236221" bottom="0.43307086614173229" header="0" footer="0"/>
  <pageSetup paperSize="9" scale="55" fitToWidth="2" orientation="landscape" r:id="rId1"/>
  <headerFooter differentFirst="1">
    <oddHeader>&amp;C&amp;P</oddHeader>
  </headerFooter>
  <colBreaks count="1" manualBreakCount="1">
    <brk id="12" max="1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C115"/>
  <sheetViews>
    <sheetView topLeftCell="A34" workbookViewId="0">
      <selection activeCell="B4" sqref="B4"/>
    </sheetView>
  </sheetViews>
  <sheetFormatPr defaultRowHeight="12.75"/>
  <cols>
    <col min="1" max="1" width="14.28515625" style="17" customWidth="1"/>
    <col min="2" max="2" width="113.42578125" style="17" customWidth="1"/>
    <col min="3" max="3" width="85" style="36" customWidth="1"/>
    <col min="4" max="252" width="9.140625" style="17"/>
    <col min="253" max="253" width="18.5703125" style="17" customWidth="1"/>
    <col min="254" max="254" width="117.85546875" style="17" customWidth="1"/>
    <col min="255" max="508" width="9.140625" style="17"/>
    <col min="509" max="509" width="18.5703125" style="17" customWidth="1"/>
    <col min="510" max="510" width="117.85546875" style="17" customWidth="1"/>
    <col min="511" max="764" width="9.140625" style="17"/>
    <col min="765" max="765" width="18.5703125" style="17" customWidth="1"/>
    <col min="766" max="766" width="117.85546875" style="17" customWidth="1"/>
    <col min="767" max="1020" width="9.140625" style="17"/>
    <col min="1021" max="1021" width="18.5703125" style="17" customWidth="1"/>
    <col min="1022" max="1022" width="117.85546875" style="17" customWidth="1"/>
    <col min="1023" max="1276" width="9.140625" style="17"/>
    <col min="1277" max="1277" width="18.5703125" style="17" customWidth="1"/>
    <col min="1278" max="1278" width="117.85546875" style="17" customWidth="1"/>
    <col min="1279" max="1532" width="9.140625" style="17"/>
    <col min="1533" max="1533" width="18.5703125" style="17" customWidth="1"/>
    <col min="1534" max="1534" width="117.85546875" style="17" customWidth="1"/>
    <col min="1535" max="1788" width="9.140625" style="17"/>
    <col min="1789" max="1789" width="18.5703125" style="17" customWidth="1"/>
    <col min="1790" max="1790" width="117.85546875" style="17" customWidth="1"/>
    <col min="1791" max="2044" width="9.140625" style="17"/>
    <col min="2045" max="2045" width="18.5703125" style="17" customWidth="1"/>
    <col min="2046" max="2046" width="117.85546875" style="17" customWidth="1"/>
    <col min="2047" max="2300" width="9.140625" style="17"/>
    <col min="2301" max="2301" width="18.5703125" style="17" customWidth="1"/>
    <col min="2302" max="2302" width="117.85546875" style="17" customWidth="1"/>
    <col min="2303" max="2556" width="9.140625" style="17"/>
    <col min="2557" max="2557" width="18.5703125" style="17" customWidth="1"/>
    <col min="2558" max="2558" width="117.85546875" style="17" customWidth="1"/>
    <col min="2559" max="2812" width="9.140625" style="17"/>
    <col min="2813" max="2813" width="18.5703125" style="17" customWidth="1"/>
    <col min="2814" max="2814" width="117.85546875" style="17" customWidth="1"/>
    <col min="2815" max="3068" width="9.140625" style="17"/>
    <col min="3069" max="3069" width="18.5703125" style="17" customWidth="1"/>
    <col min="3070" max="3070" width="117.85546875" style="17" customWidth="1"/>
    <col min="3071" max="3324" width="9.140625" style="17"/>
    <col min="3325" max="3325" width="18.5703125" style="17" customWidth="1"/>
    <col min="3326" max="3326" width="117.85546875" style="17" customWidth="1"/>
    <col min="3327" max="3580" width="9.140625" style="17"/>
    <col min="3581" max="3581" width="18.5703125" style="17" customWidth="1"/>
    <col min="3582" max="3582" width="117.85546875" style="17" customWidth="1"/>
    <col min="3583" max="3836" width="9.140625" style="17"/>
    <col min="3837" max="3837" width="18.5703125" style="17" customWidth="1"/>
    <col min="3838" max="3838" width="117.85546875" style="17" customWidth="1"/>
    <col min="3839" max="4092" width="9.140625" style="17"/>
    <col min="4093" max="4093" width="18.5703125" style="17" customWidth="1"/>
    <col min="4094" max="4094" width="117.85546875" style="17" customWidth="1"/>
    <col min="4095" max="4348" width="9.140625" style="17"/>
    <col min="4349" max="4349" width="18.5703125" style="17" customWidth="1"/>
    <col min="4350" max="4350" width="117.85546875" style="17" customWidth="1"/>
    <col min="4351" max="4604" width="9.140625" style="17"/>
    <col min="4605" max="4605" width="18.5703125" style="17" customWidth="1"/>
    <col min="4606" max="4606" width="117.85546875" style="17" customWidth="1"/>
    <col min="4607" max="4860" width="9.140625" style="17"/>
    <col min="4861" max="4861" width="18.5703125" style="17" customWidth="1"/>
    <col min="4862" max="4862" width="117.85546875" style="17" customWidth="1"/>
    <col min="4863" max="5116" width="9.140625" style="17"/>
    <col min="5117" max="5117" width="18.5703125" style="17" customWidth="1"/>
    <col min="5118" max="5118" width="117.85546875" style="17" customWidth="1"/>
    <col min="5119" max="5372" width="9.140625" style="17"/>
    <col min="5373" max="5373" width="18.5703125" style="17" customWidth="1"/>
    <col min="5374" max="5374" width="117.85546875" style="17" customWidth="1"/>
    <col min="5375" max="5628" width="9.140625" style="17"/>
    <col min="5629" max="5629" width="18.5703125" style="17" customWidth="1"/>
    <col min="5630" max="5630" width="117.85546875" style="17" customWidth="1"/>
    <col min="5631" max="5884" width="9.140625" style="17"/>
    <col min="5885" max="5885" width="18.5703125" style="17" customWidth="1"/>
    <col min="5886" max="5886" width="117.85546875" style="17" customWidth="1"/>
    <col min="5887" max="6140" width="9.140625" style="17"/>
    <col min="6141" max="6141" width="18.5703125" style="17" customWidth="1"/>
    <col min="6142" max="6142" width="117.85546875" style="17" customWidth="1"/>
    <col min="6143" max="6396" width="9.140625" style="17"/>
    <col min="6397" max="6397" width="18.5703125" style="17" customWidth="1"/>
    <col min="6398" max="6398" width="117.85546875" style="17" customWidth="1"/>
    <col min="6399" max="6652" width="9.140625" style="17"/>
    <col min="6653" max="6653" width="18.5703125" style="17" customWidth="1"/>
    <col min="6654" max="6654" width="117.85546875" style="17" customWidth="1"/>
    <col min="6655" max="6908" width="9.140625" style="17"/>
    <col min="6909" max="6909" width="18.5703125" style="17" customWidth="1"/>
    <col min="6910" max="6910" width="117.85546875" style="17" customWidth="1"/>
    <col min="6911" max="7164" width="9.140625" style="17"/>
    <col min="7165" max="7165" width="18.5703125" style="17" customWidth="1"/>
    <col min="7166" max="7166" width="117.85546875" style="17" customWidth="1"/>
    <col min="7167" max="7420" width="9.140625" style="17"/>
    <col min="7421" max="7421" width="18.5703125" style="17" customWidth="1"/>
    <col min="7422" max="7422" width="117.85546875" style="17" customWidth="1"/>
    <col min="7423" max="7676" width="9.140625" style="17"/>
    <col min="7677" max="7677" width="18.5703125" style="17" customWidth="1"/>
    <col min="7678" max="7678" width="117.85546875" style="17" customWidth="1"/>
    <col min="7679" max="7932" width="9.140625" style="17"/>
    <col min="7933" max="7933" width="18.5703125" style="17" customWidth="1"/>
    <col min="7934" max="7934" width="117.85546875" style="17" customWidth="1"/>
    <col min="7935" max="8188" width="9.140625" style="17"/>
    <col min="8189" max="8189" width="18.5703125" style="17" customWidth="1"/>
    <col min="8190" max="8190" width="117.85546875" style="17" customWidth="1"/>
    <col min="8191" max="8444" width="9.140625" style="17"/>
    <col min="8445" max="8445" width="18.5703125" style="17" customWidth="1"/>
    <col min="8446" max="8446" width="117.85546875" style="17" customWidth="1"/>
    <col min="8447" max="8700" width="9.140625" style="17"/>
    <col min="8701" max="8701" width="18.5703125" style="17" customWidth="1"/>
    <col min="8702" max="8702" width="117.85546875" style="17" customWidth="1"/>
    <col min="8703" max="8956" width="9.140625" style="17"/>
    <col min="8957" max="8957" width="18.5703125" style="17" customWidth="1"/>
    <col min="8958" max="8958" width="117.85546875" style="17" customWidth="1"/>
    <col min="8959" max="9212" width="9.140625" style="17"/>
    <col min="9213" max="9213" width="18.5703125" style="17" customWidth="1"/>
    <col min="9214" max="9214" width="117.85546875" style="17" customWidth="1"/>
    <col min="9215" max="9468" width="9.140625" style="17"/>
    <col min="9469" max="9469" width="18.5703125" style="17" customWidth="1"/>
    <col min="9470" max="9470" width="117.85546875" style="17" customWidth="1"/>
    <col min="9471" max="9724" width="9.140625" style="17"/>
    <col min="9725" max="9725" width="18.5703125" style="17" customWidth="1"/>
    <col min="9726" max="9726" width="117.85546875" style="17" customWidth="1"/>
    <col min="9727" max="9980" width="9.140625" style="17"/>
    <col min="9981" max="9981" width="18.5703125" style="17" customWidth="1"/>
    <col min="9982" max="9982" width="117.85546875" style="17" customWidth="1"/>
    <col min="9983" max="10236" width="9.140625" style="17"/>
    <col min="10237" max="10237" width="18.5703125" style="17" customWidth="1"/>
    <col min="10238" max="10238" width="117.85546875" style="17" customWidth="1"/>
    <col min="10239" max="10492" width="9.140625" style="17"/>
    <col min="10493" max="10493" width="18.5703125" style="17" customWidth="1"/>
    <col min="10494" max="10494" width="117.85546875" style="17" customWidth="1"/>
    <col min="10495" max="10748" width="9.140625" style="17"/>
    <col min="10749" max="10749" width="18.5703125" style="17" customWidth="1"/>
    <col min="10750" max="10750" width="117.85546875" style="17" customWidth="1"/>
    <col min="10751" max="11004" width="9.140625" style="17"/>
    <col min="11005" max="11005" width="18.5703125" style="17" customWidth="1"/>
    <col min="11006" max="11006" width="117.85546875" style="17" customWidth="1"/>
    <col min="11007" max="11260" width="9.140625" style="17"/>
    <col min="11261" max="11261" width="18.5703125" style="17" customWidth="1"/>
    <col min="11262" max="11262" width="117.85546875" style="17" customWidth="1"/>
    <col min="11263" max="11516" width="9.140625" style="17"/>
    <col min="11517" max="11517" width="18.5703125" style="17" customWidth="1"/>
    <col min="11518" max="11518" width="117.85546875" style="17" customWidth="1"/>
    <col min="11519" max="11772" width="9.140625" style="17"/>
    <col min="11773" max="11773" width="18.5703125" style="17" customWidth="1"/>
    <col min="11774" max="11774" width="117.85546875" style="17" customWidth="1"/>
    <col min="11775" max="12028" width="9.140625" style="17"/>
    <col min="12029" max="12029" width="18.5703125" style="17" customWidth="1"/>
    <col min="12030" max="12030" width="117.85546875" style="17" customWidth="1"/>
    <col min="12031" max="12284" width="9.140625" style="17"/>
    <col min="12285" max="12285" width="18.5703125" style="17" customWidth="1"/>
    <col min="12286" max="12286" width="117.85546875" style="17" customWidth="1"/>
    <col min="12287" max="12540" width="9.140625" style="17"/>
    <col min="12541" max="12541" width="18.5703125" style="17" customWidth="1"/>
    <col min="12542" max="12542" width="117.85546875" style="17" customWidth="1"/>
    <col min="12543" max="12796" width="9.140625" style="17"/>
    <col min="12797" max="12797" width="18.5703125" style="17" customWidth="1"/>
    <col min="12798" max="12798" width="117.85546875" style="17" customWidth="1"/>
    <col min="12799" max="13052" width="9.140625" style="17"/>
    <col min="13053" max="13053" width="18.5703125" style="17" customWidth="1"/>
    <col min="13054" max="13054" width="117.85546875" style="17" customWidth="1"/>
    <col min="13055" max="13308" width="9.140625" style="17"/>
    <col min="13309" max="13309" width="18.5703125" style="17" customWidth="1"/>
    <col min="13310" max="13310" width="117.85546875" style="17" customWidth="1"/>
    <col min="13311" max="13564" width="9.140625" style="17"/>
    <col min="13565" max="13565" width="18.5703125" style="17" customWidth="1"/>
    <col min="13566" max="13566" width="117.85546875" style="17" customWidth="1"/>
    <col min="13567" max="13820" width="9.140625" style="17"/>
    <col min="13821" max="13821" width="18.5703125" style="17" customWidth="1"/>
    <col min="13822" max="13822" width="117.85546875" style="17" customWidth="1"/>
    <col min="13823" max="14076" width="9.140625" style="17"/>
    <col min="14077" max="14077" width="18.5703125" style="17" customWidth="1"/>
    <col min="14078" max="14078" width="117.85546875" style="17" customWidth="1"/>
    <col min="14079" max="14332" width="9.140625" style="17"/>
    <col min="14333" max="14333" width="18.5703125" style="17" customWidth="1"/>
    <col min="14334" max="14334" width="117.85546875" style="17" customWidth="1"/>
    <col min="14335" max="14588" width="9.140625" style="17"/>
    <col min="14589" max="14589" width="18.5703125" style="17" customWidth="1"/>
    <col min="14590" max="14590" width="117.85546875" style="17" customWidth="1"/>
    <col min="14591" max="14844" width="9.140625" style="17"/>
    <col min="14845" max="14845" width="18.5703125" style="17" customWidth="1"/>
    <col min="14846" max="14846" width="117.85546875" style="17" customWidth="1"/>
    <col min="14847" max="15100" width="9.140625" style="17"/>
    <col min="15101" max="15101" width="18.5703125" style="17" customWidth="1"/>
    <col min="15102" max="15102" width="117.85546875" style="17" customWidth="1"/>
    <col min="15103" max="15356" width="9.140625" style="17"/>
    <col min="15357" max="15357" width="18.5703125" style="17" customWidth="1"/>
    <col min="15358" max="15358" width="117.85546875" style="17" customWidth="1"/>
    <col min="15359" max="15612" width="9.140625" style="17"/>
    <col min="15613" max="15613" width="18.5703125" style="17" customWidth="1"/>
    <col min="15614" max="15614" width="117.85546875" style="17" customWidth="1"/>
    <col min="15615" max="15868" width="9.140625" style="17"/>
    <col min="15869" max="15869" width="18.5703125" style="17" customWidth="1"/>
    <col min="15870" max="15870" width="117.85546875" style="17" customWidth="1"/>
    <col min="15871" max="16124" width="9.140625" style="17"/>
    <col min="16125" max="16125" width="18.5703125" style="17" customWidth="1"/>
    <col min="16126" max="16126" width="117.85546875" style="17" customWidth="1"/>
    <col min="16127" max="16384" width="9.140625" style="17"/>
  </cols>
  <sheetData>
    <row r="1" spans="1:3" ht="15.75">
      <c r="B1" s="24" t="s">
        <v>89</v>
      </c>
    </row>
    <row r="3" spans="1:3">
      <c r="A3" s="13" t="s">
        <v>156</v>
      </c>
      <c r="B3" s="14" t="s">
        <v>1</v>
      </c>
      <c r="C3" s="37"/>
    </row>
    <row r="4" spans="1:3" ht="15">
      <c r="B4" s="30" t="s">
        <v>67</v>
      </c>
      <c r="C4" s="38"/>
    </row>
    <row r="5" spans="1:3" ht="15">
      <c r="B5" s="30" t="s">
        <v>68</v>
      </c>
      <c r="C5" s="38"/>
    </row>
    <row r="6" spans="1:3" ht="15">
      <c r="B6" s="30" t="s">
        <v>149</v>
      </c>
      <c r="C6" s="38"/>
    </row>
    <row r="8" spans="1:3" s="16" customFormat="1">
      <c r="C8" s="36"/>
    </row>
    <row r="9" spans="1:3" s="16" customFormat="1" ht="25.5">
      <c r="A9" s="13" t="s">
        <v>90</v>
      </c>
      <c r="B9" s="14" t="s">
        <v>8</v>
      </c>
      <c r="C9" s="37"/>
    </row>
    <row r="10" spans="1:3" s="16" customFormat="1" ht="15">
      <c r="B10" s="30" t="s">
        <v>69</v>
      </c>
      <c r="C10" s="38"/>
    </row>
    <row r="11" spans="1:3" s="16" customFormat="1" ht="15">
      <c r="B11" s="30" t="s">
        <v>160</v>
      </c>
      <c r="C11" s="38"/>
    </row>
    <row r="12" spans="1:3" s="16" customFormat="1" ht="15">
      <c r="B12" s="30" t="s">
        <v>70</v>
      </c>
      <c r="C12" s="38"/>
    </row>
    <row r="13" spans="1:3" s="16" customFormat="1" ht="15">
      <c r="B13" s="30" t="s">
        <v>71</v>
      </c>
      <c r="C13" s="38"/>
    </row>
    <row r="14" spans="1:3" s="16" customFormat="1" ht="15">
      <c r="B14" s="30" t="s">
        <v>72</v>
      </c>
      <c r="C14" s="38"/>
    </row>
    <row r="15" spans="1:3" s="16" customFormat="1" ht="15">
      <c r="B15" s="30" t="s">
        <v>162</v>
      </c>
      <c r="C15" s="38"/>
    </row>
    <row r="16" spans="1:3" s="16" customFormat="1" ht="15">
      <c r="B16" s="30" t="s">
        <v>73</v>
      </c>
      <c r="C16" s="38"/>
    </row>
    <row r="17" spans="1:3" s="16" customFormat="1" ht="15">
      <c r="B17" s="30" t="s">
        <v>74</v>
      </c>
      <c r="C17" s="38"/>
    </row>
    <row r="18" spans="1:3" s="16" customFormat="1" ht="15">
      <c r="B18" s="30" t="s">
        <v>161</v>
      </c>
      <c r="C18" s="38"/>
    </row>
    <row r="19" spans="1:3" s="16" customFormat="1" ht="15">
      <c r="B19" s="30" t="s">
        <v>75</v>
      </c>
      <c r="C19" s="38"/>
    </row>
    <row r="20" spans="1:3" s="16" customFormat="1">
      <c r="C20" s="36"/>
    </row>
    <row r="21" spans="1:3" s="16" customFormat="1">
      <c r="C21" s="36"/>
    </row>
    <row r="22" spans="1:3" s="16" customFormat="1">
      <c r="A22" s="13" t="s">
        <v>157</v>
      </c>
      <c r="B22" s="26" t="s">
        <v>91</v>
      </c>
      <c r="C22" s="36"/>
    </row>
    <row r="23" spans="1:3" s="16" customFormat="1" ht="15">
      <c r="B23" s="30" t="s">
        <v>151</v>
      </c>
      <c r="C23" s="36"/>
    </row>
    <row r="24" spans="1:3" s="16" customFormat="1" ht="15">
      <c r="B24" s="30" t="s">
        <v>152</v>
      </c>
      <c r="C24" s="36"/>
    </row>
    <row r="25" spans="1:3" s="16" customFormat="1" ht="15">
      <c r="B25" s="30" t="s">
        <v>154</v>
      </c>
      <c r="C25" s="36"/>
    </row>
    <row r="26" spans="1:3" s="16" customFormat="1" ht="15">
      <c r="B26" s="30" t="s">
        <v>153</v>
      </c>
      <c r="C26" s="36"/>
    </row>
    <row r="27" spans="1:3" s="16" customFormat="1" ht="15">
      <c r="B27" s="30" t="s">
        <v>150</v>
      </c>
      <c r="C27" s="36"/>
    </row>
    <row r="28" spans="1:3" s="16" customFormat="1" ht="15">
      <c r="B28" s="30" t="s">
        <v>155</v>
      </c>
      <c r="C28" s="36"/>
    </row>
    <row r="29" spans="1:3" s="16" customFormat="1">
      <c r="C29" s="36"/>
    </row>
    <row r="30" spans="1:3" s="16" customFormat="1">
      <c r="C30" s="36"/>
    </row>
    <row r="31" spans="1:3" ht="25.5">
      <c r="A31" s="35" t="s">
        <v>158</v>
      </c>
      <c r="B31" s="14" t="s">
        <v>187</v>
      </c>
      <c r="C31" s="37"/>
    </row>
    <row r="32" spans="1:3" ht="30">
      <c r="A32" s="32" t="s">
        <v>12</v>
      </c>
      <c r="B32" s="30" t="s">
        <v>102</v>
      </c>
      <c r="C32" s="39"/>
    </row>
    <row r="33" spans="1:3" ht="15">
      <c r="A33" s="32" t="s">
        <v>13</v>
      </c>
      <c r="B33" s="30" t="s">
        <v>103</v>
      </c>
      <c r="C33" s="39"/>
    </row>
    <row r="34" spans="1:3" ht="30">
      <c r="A34" s="32" t="s">
        <v>14</v>
      </c>
      <c r="B34" s="30" t="s">
        <v>104</v>
      </c>
      <c r="C34" s="39"/>
    </row>
    <row r="35" spans="1:3" ht="30">
      <c r="A35" s="32" t="s">
        <v>15</v>
      </c>
      <c r="B35" s="30" t="s">
        <v>105</v>
      </c>
      <c r="C35" s="39"/>
    </row>
    <row r="36" spans="1:3" ht="15">
      <c r="A36" s="32" t="s">
        <v>16</v>
      </c>
      <c r="B36" s="30" t="s">
        <v>106</v>
      </c>
      <c r="C36" s="39"/>
    </row>
    <row r="37" spans="1:3" ht="24">
      <c r="A37" s="32" t="s">
        <v>17</v>
      </c>
      <c r="B37" s="30" t="s">
        <v>107</v>
      </c>
      <c r="C37" s="39" t="s">
        <v>175</v>
      </c>
    </row>
    <row r="38" spans="1:3" ht="15">
      <c r="A38" s="32" t="s">
        <v>18</v>
      </c>
      <c r="B38" s="30" t="s">
        <v>108</v>
      </c>
      <c r="C38" s="39"/>
    </row>
    <row r="39" spans="1:3" ht="15">
      <c r="A39" s="32" t="s">
        <v>19</v>
      </c>
      <c r="B39" s="30" t="s">
        <v>109</v>
      </c>
      <c r="C39" s="39"/>
    </row>
    <row r="40" spans="1:3" ht="15">
      <c r="A40" s="32" t="s">
        <v>20</v>
      </c>
      <c r="B40" s="30" t="s">
        <v>110</v>
      </c>
      <c r="C40" s="39"/>
    </row>
    <row r="41" spans="1:3" ht="15">
      <c r="A41" s="32" t="s">
        <v>21</v>
      </c>
      <c r="B41" s="30" t="s">
        <v>111</v>
      </c>
      <c r="C41" s="39"/>
    </row>
    <row r="42" spans="1:3" ht="15">
      <c r="A42" s="32" t="s">
        <v>22</v>
      </c>
      <c r="B42" s="30" t="s">
        <v>112</v>
      </c>
      <c r="C42" s="39"/>
    </row>
    <row r="43" spans="1:3" ht="30">
      <c r="A43" s="32" t="s">
        <v>23</v>
      </c>
      <c r="B43" s="30" t="s">
        <v>113</v>
      </c>
      <c r="C43" s="39"/>
    </row>
    <row r="44" spans="1:3" ht="24">
      <c r="A44" s="32" t="s">
        <v>24</v>
      </c>
      <c r="B44" s="30" t="s">
        <v>114</v>
      </c>
      <c r="C44" s="39" t="s">
        <v>176</v>
      </c>
    </row>
    <row r="45" spans="1:3" ht="24">
      <c r="A45" s="32" t="s">
        <v>25</v>
      </c>
      <c r="B45" s="30" t="s">
        <v>115</v>
      </c>
      <c r="C45" s="39" t="s">
        <v>177</v>
      </c>
    </row>
    <row r="46" spans="1:3" ht="15">
      <c r="A46" s="32" t="s">
        <v>26</v>
      </c>
      <c r="B46" s="30" t="s">
        <v>116</v>
      </c>
      <c r="C46" s="39"/>
    </row>
    <row r="47" spans="1:3" ht="15">
      <c r="A47" s="32" t="s">
        <v>27</v>
      </c>
      <c r="B47" s="30" t="s">
        <v>117</v>
      </c>
      <c r="C47" s="39"/>
    </row>
    <row r="48" spans="1:3" ht="15">
      <c r="A48" s="32" t="s">
        <v>28</v>
      </c>
      <c r="B48" s="30" t="s">
        <v>118</v>
      </c>
      <c r="C48" s="39"/>
    </row>
    <row r="49" spans="1:3" ht="15">
      <c r="A49" s="32" t="s">
        <v>29</v>
      </c>
      <c r="B49" s="30" t="s">
        <v>119</v>
      </c>
      <c r="C49" s="39"/>
    </row>
    <row r="50" spans="1:3" ht="15">
      <c r="A50" s="32" t="s">
        <v>30</v>
      </c>
      <c r="B50" s="30" t="s">
        <v>96</v>
      </c>
      <c r="C50" s="39"/>
    </row>
    <row r="51" spans="1:3" ht="15">
      <c r="A51" s="32" t="s">
        <v>31</v>
      </c>
      <c r="B51" s="30" t="s">
        <v>192</v>
      </c>
      <c r="C51" s="39"/>
    </row>
    <row r="52" spans="1:3" ht="24">
      <c r="A52" s="32" t="s">
        <v>32</v>
      </c>
      <c r="B52" s="30" t="s">
        <v>97</v>
      </c>
      <c r="C52" s="39" t="s">
        <v>178</v>
      </c>
    </row>
    <row r="53" spans="1:3" ht="24">
      <c r="A53" s="32" t="s">
        <v>33</v>
      </c>
      <c r="B53" s="30" t="s">
        <v>98</v>
      </c>
      <c r="C53" s="39" t="s">
        <v>179</v>
      </c>
    </row>
    <row r="54" spans="1:3" ht="15">
      <c r="A54" s="32" t="s">
        <v>34</v>
      </c>
      <c r="B54" s="30" t="s">
        <v>99</v>
      </c>
      <c r="C54" s="39"/>
    </row>
    <row r="55" spans="1:3" ht="15">
      <c r="A55" s="32" t="s">
        <v>35</v>
      </c>
      <c r="B55" s="30" t="s">
        <v>100</v>
      </c>
      <c r="C55" s="39"/>
    </row>
    <row r="56" spans="1:3" ht="24">
      <c r="A56" s="32" t="s">
        <v>36</v>
      </c>
      <c r="B56" s="30" t="s">
        <v>101</v>
      </c>
      <c r="C56" s="39" t="s">
        <v>180</v>
      </c>
    </row>
    <row r="57" spans="1:3" ht="24">
      <c r="A57" s="32" t="s">
        <v>37</v>
      </c>
      <c r="B57" s="30" t="s">
        <v>120</v>
      </c>
      <c r="C57" s="39" t="s">
        <v>181</v>
      </c>
    </row>
    <row r="58" spans="1:3" ht="30">
      <c r="A58" s="32" t="s">
        <v>38</v>
      </c>
      <c r="B58" s="30" t="s">
        <v>121</v>
      </c>
      <c r="C58" s="39"/>
    </row>
    <row r="59" spans="1:3" ht="15">
      <c r="A59" s="32" t="s">
        <v>39</v>
      </c>
      <c r="B59" s="30" t="s">
        <v>122</v>
      </c>
      <c r="C59" s="39"/>
    </row>
    <row r="60" spans="1:3" ht="30">
      <c r="A60" s="32" t="s">
        <v>40</v>
      </c>
      <c r="B60" s="30" t="s">
        <v>123</v>
      </c>
      <c r="C60" s="39"/>
    </row>
    <row r="61" spans="1:3" ht="15">
      <c r="A61" s="32" t="s">
        <v>41</v>
      </c>
      <c r="B61" s="30" t="s">
        <v>124</v>
      </c>
      <c r="C61" s="39" t="s">
        <v>182</v>
      </c>
    </row>
    <row r="62" spans="1:3" ht="15">
      <c r="A62" s="32" t="s">
        <v>42</v>
      </c>
      <c r="B62" s="30" t="s">
        <v>125</v>
      </c>
      <c r="C62" s="39" t="s">
        <v>183</v>
      </c>
    </row>
    <row r="63" spans="1:3" ht="15">
      <c r="A63" s="32" t="s">
        <v>43</v>
      </c>
      <c r="B63" s="30" t="s">
        <v>126</v>
      </c>
      <c r="C63" s="39"/>
    </row>
    <row r="64" spans="1:3" ht="15">
      <c r="A64" s="32" t="s">
        <v>44</v>
      </c>
      <c r="B64" s="30" t="s">
        <v>127</v>
      </c>
      <c r="C64" s="39"/>
    </row>
    <row r="65" spans="1:3" ht="30">
      <c r="A65" s="32" t="s">
        <v>45</v>
      </c>
      <c r="B65" s="30" t="s">
        <v>128</v>
      </c>
      <c r="C65" s="39"/>
    </row>
    <row r="66" spans="1:3" ht="30">
      <c r="A66" s="32" t="s">
        <v>46</v>
      </c>
      <c r="B66" s="30" t="s">
        <v>129</v>
      </c>
      <c r="C66" s="39"/>
    </row>
    <row r="67" spans="1:3" ht="15">
      <c r="A67" s="32" t="s">
        <v>47</v>
      </c>
      <c r="B67" s="30" t="s">
        <v>130</v>
      </c>
      <c r="C67" s="39"/>
    </row>
    <row r="68" spans="1:3" ht="30">
      <c r="A68" s="32" t="s">
        <v>48</v>
      </c>
      <c r="B68" s="30" t="s">
        <v>131</v>
      </c>
      <c r="C68" s="39"/>
    </row>
    <row r="69" spans="1:3" ht="24">
      <c r="A69" s="32" t="s">
        <v>49</v>
      </c>
      <c r="B69" s="30" t="s">
        <v>132</v>
      </c>
      <c r="C69" s="39" t="s">
        <v>174</v>
      </c>
    </row>
    <row r="70" spans="1:3" ht="15">
      <c r="A70" s="32" t="s">
        <v>50</v>
      </c>
      <c r="B70" s="30" t="s">
        <v>133</v>
      </c>
      <c r="C70" s="39"/>
    </row>
    <row r="71" spans="1:3" ht="15">
      <c r="A71" s="32" t="s">
        <v>51</v>
      </c>
      <c r="B71" s="30" t="s">
        <v>134</v>
      </c>
      <c r="C71" s="39"/>
    </row>
    <row r="72" spans="1:3" ht="36">
      <c r="A72" s="32" t="s">
        <v>52</v>
      </c>
      <c r="B72" s="30" t="s">
        <v>135</v>
      </c>
      <c r="C72" s="39" t="s">
        <v>173</v>
      </c>
    </row>
    <row r="73" spans="1:3" ht="15">
      <c r="A73" s="32" t="s">
        <v>53</v>
      </c>
      <c r="B73" s="30" t="s">
        <v>136</v>
      </c>
      <c r="C73" s="39"/>
    </row>
    <row r="74" spans="1:3" ht="30">
      <c r="A74" s="32" t="s">
        <v>54</v>
      </c>
      <c r="B74" s="30" t="s">
        <v>137</v>
      </c>
      <c r="C74" s="39"/>
    </row>
    <row r="75" spans="1:3" ht="15">
      <c r="A75" s="32" t="s">
        <v>55</v>
      </c>
      <c r="B75" s="30" t="s">
        <v>138</v>
      </c>
      <c r="C75" s="39" t="s">
        <v>172</v>
      </c>
    </row>
    <row r="76" spans="1:3" ht="30">
      <c r="A76" s="32" t="s">
        <v>56</v>
      </c>
      <c r="B76" s="30" t="s">
        <v>139</v>
      </c>
      <c r="C76" s="39" t="s">
        <v>163</v>
      </c>
    </row>
    <row r="77" spans="1:3" ht="30">
      <c r="A77" s="32" t="s">
        <v>57</v>
      </c>
      <c r="B77" s="30" t="s">
        <v>140</v>
      </c>
      <c r="C77" s="39"/>
    </row>
    <row r="78" spans="1:3" ht="30">
      <c r="A78" s="32" t="s">
        <v>58</v>
      </c>
      <c r="B78" s="30" t="s">
        <v>141</v>
      </c>
      <c r="C78" s="39" t="s">
        <v>164</v>
      </c>
    </row>
    <row r="79" spans="1:3" ht="48">
      <c r="A79" s="32" t="s">
        <v>59</v>
      </c>
      <c r="B79" s="30" t="s">
        <v>142</v>
      </c>
      <c r="C79" s="39" t="s">
        <v>184</v>
      </c>
    </row>
    <row r="80" spans="1:3" ht="15">
      <c r="A80" s="32" t="s">
        <v>60</v>
      </c>
      <c r="B80" s="30" t="s">
        <v>191</v>
      </c>
      <c r="C80" s="39" t="s">
        <v>166</v>
      </c>
    </row>
    <row r="81" spans="1:3" ht="15">
      <c r="A81" s="32" t="s">
        <v>61</v>
      </c>
      <c r="B81" s="30" t="s">
        <v>143</v>
      </c>
      <c r="C81" s="39" t="s">
        <v>167</v>
      </c>
    </row>
    <row r="82" spans="1:3" ht="15">
      <c r="A82" s="32" t="s">
        <v>62</v>
      </c>
      <c r="B82" s="30" t="s">
        <v>144</v>
      </c>
      <c r="C82" s="39" t="s">
        <v>168</v>
      </c>
    </row>
    <row r="83" spans="1:3" ht="24">
      <c r="A83" s="32" t="s">
        <v>63</v>
      </c>
      <c r="B83" s="30" t="s">
        <v>145</v>
      </c>
      <c r="C83" s="39" t="s">
        <v>169</v>
      </c>
    </row>
    <row r="84" spans="1:3" ht="30">
      <c r="A84" s="32" t="s">
        <v>64</v>
      </c>
      <c r="B84" s="30" t="s">
        <v>146</v>
      </c>
      <c r="C84" s="39" t="s">
        <v>170</v>
      </c>
    </row>
    <row r="85" spans="1:3" ht="24">
      <c r="A85" s="32" t="s">
        <v>65</v>
      </c>
      <c r="B85" s="30" t="s">
        <v>147</v>
      </c>
      <c r="C85" s="39" t="s">
        <v>171</v>
      </c>
    </row>
    <row r="86" spans="1:3" ht="15">
      <c r="A86" s="32" t="s">
        <v>66</v>
      </c>
      <c r="B86" s="30" t="s">
        <v>148</v>
      </c>
      <c r="C86" s="39" t="s">
        <v>165</v>
      </c>
    </row>
    <row r="87" spans="1:3" ht="14.25">
      <c r="A87" s="18"/>
      <c r="B87" s="31" t="s">
        <v>95</v>
      </c>
    </row>
    <row r="88" spans="1:3">
      <c r="A88" s="15"/>
    </row>
    <row r="90" spans="1:3">
      <c r="A90" s="13" t="s">
        <v>76</v>
      </c>
      <c r="B90" s="14" t="s">
        <v>7</v>
      </c>
    </row>
    <row r="91" spans="1:3" ht="15">
      <c r="B91" s="30" t="s">
        <v>193</v>
      </c>
    </row>
    <row r="92" spans="1:3" ht="15">
      <c r="B92" s="30" t="s">
        <v>194</v>
      </c>
    </row>
    <row r="93" spans="1:3" ht="15">
      <c r="B93" s="30" t="s">
        <v>195</v>
      </c>
    </row>
    <row r="94" spans="1:3" ht="15">
      <c r="B94" s="30" t="s">
        <v>196</v>
      </c>
    </row>
    <row r="95" spans="1:3" ht="15">
      <c r="B95" s="30" t="s">
        <v>197</v>
      </c>
    </row>
    <row r="96" spans="1:3" ht="15">
      <c r="B96" s="30" t="s">
        <v>198</v>
      </c>
    </row>
    <row r="99" spans="1:2">
      <c r="A99" s="13" t="s">
        <v>159</v>
      </c>
      <c r="B99" s="14" t="s">
        <v>9</v>
      </c>
    </row>
    <row r="100" spans="1:2" ht="15">
      <c r="B100" s="30" t="s">
        <v>77</v>
      </c>
    </row>
    <row r="101" spans="1:2" ht="15">
      <c r="B101" s="30" t="s">
        <v>78</v>
      </c>
    </row>
    <row r="102" spans="1:2" ht="15">
      <c r="B102" s="30" t="s">
        <v>79</v>
      </c>
    </row>
    <row r="103" spans="1:2" ht="15">
      <c r="B103" s="30" t="s">
        <v>80</v>
      </c>
    </row>
    <row r="104" spans="1:2" ht="15">
      <c r="B104" s="30" t="s">
        <v>81</v>
      </c>
    </row>
    <row r="105" spans="1:2" ht="15">
      <c r="B105" s="30" t="s">
        <v>185</v>
      </c>
    </row>
    <row r="106" spans="1:2" ht="15">
      <c r="B106" s="30" t="s">
        <v>92</v>
      </c>
    </row>
    <row r="107" spans="1:2" ht="15">
      <c r="B107" s="30" t="s">
        <v>82</v>
      </c>
    </row>
    <row r="108" spans="1:2" ht="15">
      <c r="B108" s="30" t="s">
        <v>93</v>
      </c>
    </row>
    <row r="109" spans="1:2" ht="15">
      <c r="B109" s="30" t="s">
        <v>83</v>
      </c>
    </row>
    <row r="110" spans="1:2" ht="15">
      <c r="B110" s="30" t="s">
        <v>84</v>
      </c>
    </row>
    <row r="111" spans="1:2" ht="15">
      <c r="B111" s="30" t="s">
        <v>85</v>
      </c>
    </row>
    <row r="112" spans="1:2" ht="15">
      <c r="B112" s="30" t="s">
        <v>86</v>
      </c>
    </row>
    <row r="113" spans="2:2" ht="15">
      <c r="B113" s="30" t="s">
        <v>87</v>
      </c>
    </row>
    <row r="114" spans="2:2" ht="15">
      <c r="B114" s="30" t="s">
        <v>88</v>
      </c>
    </row>
    <row r="115" spans="2:2" ht="15">
      <c r="B115" s="30" t="s">
        <v>199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Форма1</vt:lpstr>
      <vt:lpstr>Форма2</vt:lpstr>
      <vt:lpstr>Справочники</vt:lpstr>
      <vt:lpstr>Форма1!Заголовки_для_печати</vt:lpstr>
      <vt:lpstr>Форма2!Заголовки_для_печати</vt:lpstr>
      <vt:lpstr>Форма1!Область_печати</vt:lpstr>
      <vt:lpstr>Форма2!Область_печати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2023-06-28T09:47:54Z</dcterms:modified>
</cp:coreProperties>
</file>